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秋生活费补助金分配表" sheetId="7" r:id="rId1"/>
  </sheets>
  <definedNames>
    <definedName name="_xlnm.Print_Titles" localSheetId="0">'2025秋生活费补助金分配表'!$3:$4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<sst xmlns="http://schemas.openxmlformats.org/spreadsheetml/2006/main" count="45" uniqueCount="45">
  <si>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2025年秋季学期义务教育阶段学校家庭经济困难学生生活费补助资金
分配表</t>
  </si>
  <si>
    <t>填报单位：永福县教育局学生资助管理办公室　    制表：李明强   日期：2025 年11月 24日                       单位：万元</t>
  </si>
  <si>
    <t>序号</t>
  </si>
  <si>
    <t>学校</t>
  </si>
  <si>
    <t>在校生人数</t>
  </si>
  <si>
    <t>在校寄宿生人数</t>
  </si>
  <si>
    <t>2025年秋寄宿生</t>
  </si>
  <si>
    <t>　2025年秋非寄宿生</t>
  </si>
  <si>
    <t>追加2025年春季学期受助资金</t>
  </si>
  <si>
    <t>2025秋实际可用资金</t>
  </si>
  <si>
    <t>2025年秋资助人数合计</t>
  </si>
  <si>
    <t>2025年秋资助金额合计</t>
  </si>
  <si>
    <t>预留2026年春学生资助金额</t>
  </si>
  <si>
    <t>受助寄宿生人数</t>
  </si>
  <si>
    <t>寄宿生受助金额
(万元)</t>
  </si>
  <si>
    <t>受助非寄宿生人数</t>
  </si>
  <si>
    <t>非寄宿生受助金额（万元）</t>
  </si>
  <si>
    <t>永福中学初中部</t>
  </si>
  <si>
    <t>永福县实验中学</t>
  </si>
  <si>
    <t>永福县罗锦镇罗锦初中</t>
  </si>
  <si>
    <t>永福县永福镇湾里初中</t>
  </si>
  <si>
    <t>永福县罗锦镇月山初中</t>
  </si>
  <si>
    <t>永福县永安乡永安初中</t>
  </si>
  <si>
    <t>永福县苏桥镇苏桥初中</t>
  </si>
  <si>
    <t>永福县第一初中</t>
  </si>
  <si>
    <t>永福县百寿镇初级中学</t>
  </si>
  <si>
    <t>永福县堡里镇堡里初级中学</t>
  </si>
  <si>
    <t>永福县三皇镇三皇初中</t>
  </si>
  <si>
    <t>初中合计</t>
  </si>
  <si>
    <t>向阳小学</t>
  </si>
  <si>
    <t>县明德</t>
  </si>
  <si>
    <t>县第二明德</t>
  </si>
  <si>
    <t>县一小</t>
  </si>
  <si>
    <t>永福镇中心校</t>
  </si>
  <si>
    <t>广福乡中心校</t>
  </si>
  <si>
    <t>堡里乡中心校</t>
  </si>
  <si>
    <t>罗锦镇中心校</t>
  </si>
  <si>
    <t>苏桥镇中心校</t>
  </si>
  <si>
    <t>龙江乡中心校</t>
  </si>
  <si>
    <t>百寿镇中心校</t>
  </si>
  <si>
    <t>三皇镇中心校</t>
  </si>
  <si>
    <t>永安乡中心校</t>
  </si>
  <si>
    <t>小学合计</t>
  </si>
  <si>
    <t>小学初中合计</t>
  </si>
  <si>
    <t>2025年秋学生资助全县总计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</si>
</sst>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_ "/>
    <numFmt numFmtId="178" formatCode="0_);[Red]\(0\)"/>
  </numFmts>
  <fonts count="31">
    <font>
      <sz val="11"/>
      <color theme="1"/>
      <name val="等线"/>
      <charset val="134"/>
    </font>
    <font>
      <sz val="11"/>
      <color indexed="8"/>
      <name val="等线"/>
      <charset val="134"/>
    </font>
    <font>
      <b/>
      <sz val="14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name val="SimSun"/>
      <charset val="134"/>
    </font>
    <font>
      <sz val="10"/>
      <name val="SimSun"/>
      <charset val="134"/>
    </font>
    <font>
      <sz val="11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30" fillId="0" borderId="0"/>
  </cellStyleXfs>
  <cellXfs count="58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6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7" fontId="3" fillId="0" borderId="3" xfId="0" applyNumberFormat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176" fontId="0" fillId="0" borderId="3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0" xfId="0" applyFill="1" applyBorder="1">
      <alignment vertical="center"/>
    </xf>
    <xf numFmtId="176" fontId="0" fillId="0" borderId="10" xfId="0" applyNumberFormat="1" applyFill="1" applyBorder="1">
      <alignment vertical="center"/>
    </xf>
    <xf numFmtId="177" fontId="0" fillId="0" borderId="10" xfId="0" applyNumberForma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0" fillId="0" borderId="11" xfId="0" applyNumberFormat="1" applyFill="1" applyBorder="1">
      <alignment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2广西2018年第二批中小学校舍维修改造资金项目备案表" xfId="49"/>
    <cellStyle name="常规 4_附件2广西2018年第二批中小学校舍维修改造资金项目备案表" xfId="50"/>
    <cellStyle name="常规_附件2_1" xfId="51"/>
    <cellStyle name="常规 2 1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5春生活费补助金分配表（提标后第二批)"/>
  <dimension ref="A1:Z33"/>
  <sheetViews>
    <sheetView tabSelected="1" workbookViewId="0">
      <pane ySplit="4" topLeftCell="A5" activePane="bottomLeft" state="frozen"/>
      <selection/>
      <selection pane="bottomLeft" activeCell="Q4" sqref="Q4"/>
    </sheetView>
  </sheetViews>
  <sheetFormatPr defaultColWidth="9" defaultRowHeight="13.5"/>
  <cols>
    <col min="1" max="1" width="4.75" style="2" customWidth="1"/>
    <col min="2" max="2" width="21.125" style="2" customWidth="1"/>
    <col min="3" max="5" width="7.23333333333333" style="2" customWidth="1"/>
    <col min="6" max="6" width="11.75" style="3" customWidth="1"/>
    <col min="7" max="7" width="7.35833333333333" style="4" customWidth="1"/>
    <col min="8" max="8" width="9.31666666666667" style="3" customWidth="1"/>
    <col min="9" max="10" width="10.3" style="3" customWidth="1"/>
    <col min="11" max="11" width="7.725" style="2" customWidth="1"/>
    <col min="12" max="13" width="10.3" style="3" customWidth="1"/>
    <col min="14" max="14" width="9" style="1"/>
    <col min="15" max="15" width="9.375" style="1"/>
    <col min="16" max="26" width="9" style="1"/>
    <col min="27" max="16384" width="9" style="5"/>
  </cols>
  <sheetData>
    <row r="1" ht="45" customHeight="1" spans="1:13">
      <c r="A1" s="6" t="s">
        <v>0</v>
      </c>
      <c r="B1" s="7"/>
      <c r="C1" s="7"/>
      <c r="D1" s="7"/>
      <c r="E1" s="7"/>
      <c r="F1" s="8"/>
      <c r="G1" s="9"/>
      <c r="H1" s="7"/>
      <c r="I1" s="38"/>
      <c r="J1" s="7"/>
      <c r="K1" s="7"/>
      <c r="L1" s="7"/>
      <c r="M1" s="7"/>
    </row>
    <row r="2" ht="30.75" customHeight="1" spans="1:13">
      <c r="A2" s="10" t="s">
        <v>1</v>
      </c>
      <c r="B2" s="11"/>
      <c r="C2" s="11"/>
      <c r="D2" s="11"/>
      <c r="E2" s="11"/>
      <c r="F2" s="12"/>
      <c r="G2" s="13"/>
      <c r="H2" s="12"/>
      <c r="I2" s="10"/>
      <c r="J2" s="10"/>
      <c r="K2" s="11"/>
      <c r="L2" s="12"/>
      <c r="M2" s="39"/>
    </row>
    <row r="3" ht="30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/>
      <c r="G3" s="16" t="s">
        <v>7</v>
      </c>
      <c r="H3" s="15"/>
      <c r="I3" s="40" t="s">
        <v>8</v>
      </c>
      <c r="J3" s="18" t="s">
        <v>9</v>
      </c>
      <c r="K3" s="41" t="s">
        <v>10</v>
      </c>
      <c r="L3" s="18" t="s">
        <v>11</v>
      </c>
      <c r="M3" s="18" t="s">
        <v>12</v>
      </c>
    </row>
    <row r="4" ht="74" customHeight="1" spans="1:13">
      <c r="A4" s="17"/>
      <c r="B4" s="17"/>
      <c r="C4" s="17"/>
      <c r="D4" s="17"/>
      <c r="E4" s="14" t="s">
        <v>13</v>
      </c>
      <c r="F4" s="18" t="s">
        <v>14</v>
      </c>
      <c r="G4" s="16" t="s">
        <v>15</v>
      </c>
      <c r="H4" s="18" t="s">
        <v>16</v>
      </c>
      <c r="I4" s="42"/>
      <c r="J4" s="18"/>
      <c r="K4" s="17"/>
      <c r="L4" s="15"/>
      <c r="M4" s="15"/>
    </row>
    <row r="5" ht="21.75" hidden="1" customHeight="1" spans="1:13">
      <c r="A5" s="17"/>
      <c r="B5" s="17"/>
      <c r="C5" s="17"/>
      <c r="D5" s="17"/>
      <c r="E5" s="17"/>
      <c r="F5" s="15"/>
      <c r="G5" s="19"/>
      <c r="H5" s="15"/>
      <c r="I5" s="40"/>
      <c r="J5" s="18"/>
      <c r="K5" s="17"/>
      <c r="L5" s="15"/>
      <c r="M5" s="15"/>
    </row>
    <row r="6" ht="27" customHeight="1" spans="1:13">
      <c r="A6" s="20">
        <v>1</v>
      </c>
      <c r="B6" s="21" t="s">
        <v>17</v>
      </c>
      <c r="C6" s="22">
        <v>417</v>
      </c>
      <c r="D6" s="22">
        <v>417</v>
      </c>
      <c r="E6" s="22">
        <v>240</v>
      </c>
      <c r="F6" s="23">
        <v>18.0125</v>
      </c>
      <c r="G6" s="22">
        <v>0</v>
      </c>
      <c r="H6" s="24">
        <v>0</v>
      </c>
      <c r="I6" s="28">
        <v>0</v>
      </c>
      <c r="J6" s="43">
        <v>18.985</v>
      </c>
      <c r="K6" s="44">
        <v>240</v>
      </c>
      <c r="L6" s="23">
        <v>18.0125</v>
      </c>
      <c r="M6" s="45">
        <f>J6-L6</f>
        <v>0.9725</v>
      </c>
    </row>
    <row r="7" ht="27" customHeight="1" spans="1:13">
      <c r="A7" s="20">
        <v>2</v>
      </c>
      <c r="B7" s="21" t="s">
        <v>18</v>
      </c>
      <c r="C7" s="22">
        <v>1434</v>
      </c>
      <c r="D7" s="22">
        <v>1434</v>
      </c>
      <c r="E7" s="22">
        <v>745</v>
      </c>
      <c r="F7" s="23">
        <v>55.9</v>
      </c>
      <c r="G7" s="22">
        <v>0</v>
      </c>
      <c r="H7" s="24">
        <v>0</v>
      </c>
      <c r="I7" s="46">
        <v>0.0125</v>
      </c>
      <c r="J7" s="47">
        <v>56.9575</v>
      </c>
      <c r="K7" s="44">
        <v>745</v>
      </c>
      <c r="L7" s="23">
        <v>55.9</v>
      </c>
      <c r="M7" s="45">
        <f t="shared" ref="M7:M16" si="0">J7-L7</f>
        <v>1.0575</v>
      </c>
    </row>
    <row r="8" ht="27" customHeight="1" spans="1:13">
      <c r="A8" s="20">
        <v>3</v>
      </c>
      <c r="B8" s="21" t="s">
        <v>19</v>
      </c>
      <c r="C8" s="22">
        <v>651</v>
      </c>
      <c r="D8" s="22">
        <v>649</v>
      </c>
      <c r="E8" s="22">
        <v>368</v>
      </c>
      <c r="F8" s="23">
        <v>27.625</v>
      </c>
      <c r="G8" s="22">
        <v>2</v>
      </c>
      <c r="H8" s="24">
        <v>0.075</v>
      </c>
      <c r="I8" s="46">
        <v>0.0375</v>
      </c>
      <c r="J8" s="47">
        <v>29.05</v>
      </c>
      <c r="K8" s="44">
        <v>370</v>
      </c>
      <c r="L8" s="23">
        <v>27.7</v>
      </c>
      <c r="M8" s="45">
        <f t="shared" si="0"/>
        <v>1.35</v>
      </c>
    </row>
    <row r="9" ht="27" customHeight="1" spans="1:13">
      <c r="A9" s="20">
        <v>4</v>
      </c>
      <c r="B9" s="21" t="s">
        <v>20</v>
      </c>
      <c r="C9" s="22">
        <v>1037</v>
      </c>
      <c r="D9" s="22">
        <v>1028</v>
      </c>
      <c r="E9" s="22">
        <v>607</v>
      </c>
      <c r="F9" s="23">
        <v>45.625</v>
      </c>
      <c r="G9" s="22">
        <v>8</v>
      </c>
      <c r="H9" s="24">
        <v>0.3</v>
      </c>
      <c r="I9" s="46">
        <v>0.0875</v>
      </c>
      <c r="J9" s="47">
        <v>47.2</v>
      </c>
      <c r="K9" s="44">
        <v>615</v>
      </c>
      <c r="L9" s="23">
        <v>45.925</v>
      </c>
      <c r="M9" s="45">
        <f t="shared" si="0"/>
        <v>1.27500000000001</v>
      </c>
    </row>
    <row r="10" ht="27" customHeight="1" spans="1:13">
      <c r="A10" s="20">
        <v>5</v>
      </c>
      <c r="B10" s="21" t="s">
        <v>21</v>
      </c>
      <c r="C10" s="22">
        <v>693</v>
      </c>
      <c r="D10" s="22">
        <v>690</v>
      </c>
      <c r="E10" s="22">
        <v>381</v>
      </c>
      <c r="F10" s="23">
        <v>28.575</v>
      </c>
      <c r="G10" s="22">
        <v>3</v>
      </c>
      <c r="H10" s="24">
        <v>0.1125</v>
      </c>
      <c r="I10" s="46">
        <v>0</v>
      </c>
      <c r="J10" s="47">
        <v>28.71875</v>
      </c>
      <c r="K10" s="44">
        <v>384</v>
      </c>
      <c r="L10" s="48">
        <v>28.6875</v>
      </c>
      <c r="M10" s="45">
        <f t="shared" si="0"/>
        <v>0.03125</v>
      </c>
    </row>
    <row r="11" ht="27" customHeight="1" spans="1:13">
      <c r="A11" s="20">
        <v>6</v>
      </c>
      <c r="B11" s="21" t="s">
        <v>22</v>
      </c>
      <c r="C11" s="22">
        <v>397</v>
      </c>
      <c r="D11" s="22">
        <v>393</v>
      </c>
      <c r="E11" s="22">
        <v>237</v>
      </c>
      <c r="F11" s="23">
        <v>17.775</v>
      </c>
      <c r="G11" s="22">
        <v>2</v>
      </c>
      <c r="H11" s="24">
        <v>0.075</v>
      </c>
      <c r="I11" s="46">
        <v>0</v>
      </c>
      <c r="J11" s="47">
        <v>19</v>
      </c>
      <c r="K11" s="44">
        <v>239</v>
      </c>
      <c r="L11" s="23">
        <v>17.85</v>
      </c>
      <c r="M11" s="45">
        <f t="shared" si="0"/>
        <v>1.15</v>
      </c>
    </row>
    <row r="12" ht="27" customHeight="1" spans="1:13">
      <c r="A12" s="20">
        <v>7</v>
      </c>
      <c r="B12" s="21" t="s">
        <v>23</v>
      </c>
      <c r="C12" s="22">
        <v>668</v>
      </c>
      <c r="D12" s="22">
        <v>663</v>
      </c>
      <c r="E12" s="22">
        <v>365</v>
      </c>
      <c r="F12" s="23">
        <v>27.375</v>
      </c>
      <c r="G12" s="22">
        <v>5</v>
      </c>
      <c r="H12" s="24">
        <v>0.1875</v>
      </c>
      <c r="I12" s="46">
        <v>0.0125</v>
      </c>
      <c r="J12" s="47">
        <v>28.9875</v>
      </c>
      <c r="K12" s="44">
        <v>370</v>
      </c>
      <c r="L12" s="23">
        <v>27.5625</v>
      </c>
      <c r="M12" s="45">
        <f t="shared" si="0"/>
        <v>1.425</v>
      </c>
    </row>
    <row r="13" s="1" customFormat="1" ht="27" customHeight="1" spans="1:13">
      <c r="A13" s="20">
        <v>8</v>
      </c>
      <c r="B13" s="21" t="s">
        <v>24</v>
      </c>
      <c r="C13" s="22">
        <v>1897</v>
      </c>
      <c r="D13" s="22">
        <v>1893</v>
      </c>
      <c r="E13" s="22">
        <v>1056</v>
      </c>
      <c r="F13" s="23">
        <v>79.2125</v>
      </c>
      <c r="G13" s="22">
        <v>4</v>
      </c>
      <c r="H13" s="24">
        <v>0.15</v>
      </c>
      <c r="I13" s="46">
        <v>0.1</v>
      </c>
      <c r="J13" s="47">
        <v>80.3175</v>
      </c>
      <c r="K13" s="44">
        <v>1060</v>
      </c>
      <c r="L13" s="23">
        <v>79.3625</v>
      </c>
      <c r="M13" s="45">
        <f t="shared" si="0"/>
        <v>0.954999999999998</v>
      </c>
    </row>
    <row r="14" ht="27" customHeight="1" spans="1:13">
      <c r="A14" s="20">
        <v>9</v>
      </c>
      <c r="B14" s="21" t="s">
        <v>25</v>
      </c>
      <c r="C14" s="22">
        <v>734</v>
      </c>
      <c r="D14" s="22">
        <v>586</v>
      </c>
      <c r="E14" s="22">
        <v>346</v>
      </c>
      <c r="F14" s="23">
        <v>25.9625</v>
      </c>
      <c r="G14" s="22">
        <v>50</v>
      </c>
      <c r="H14" s="24">
        <v>1.875</v>
      </c>
      <c r="I14" s="46">
        <v>0.0125</v>
      </c>
      <c r="J14" s="47">
        <v>29.2</v>
      </c>
      <c r="K14" s="44">
        <v>396</v>
      </c>
      <c r="L14" s="23">
        <v>27.8375</v>
      </c>
      <c r="M14" s="45">
        <f t="shared" si="0"/>
        <v>1.3625</v>
      </c>
    </row>
    <row r="15" ht="27" customHeight="1" spans="1:13">
      <c r="A15" s="20">
        <v>10</v>
      </c>
      <c r="B15" s="21" t="s">
        <v>26</v>
      </c>
      <c r="C15" s="22">
        <v>503</v>
      </c>
      <c r="D15" s="22">
        <v>488</v>
      </c>
      <c r="E15" s="22">
        <v>265</v>
      </c>
      <c r="F15" s="23">
        <v>19.9125</v>
      </c>
      <c r="G15" s="22">
        <v>2</v>
      </c>
      <c r="H15" s="24">
        <v>0.075</v>
      </c>
      <c r="I15" s="46">
        <v>0.0375</v>
      </c>
      <c r="J15" s="47">
        <v>21.0625</v>
      </c>
      <c r="K15" s="44">
        <v>267</v>
      </c>
      <c r="L15" s="23">
        <v>19.9875</v>
      </c>
      <c r="M15" s="45">
        <f t="shared" si="0"/>
        <v>1.075</v>
      </c>
    </row>
    <row r="16" ht="27" customHeight="1" spans="1:13">
      <c r="A16" s="20">
        <v>11</v>
      </c>
      <c r="B16" s="21" t="s">
        <v>27</v>
      </c>
      <c r="C16" s="22">
        <v>380</v>
      </c>
      <c r="D16" s="22">
        <v>362</v>
      </c>
      <c r="E16" s="22">
        <v>215</v>
      </c>
      <c r="F16" s="25">
        <v>16.15</v>
      </c>
      <c r="G16" s="26">
        <v>6</v>
      </c>
      <c r="H16" s="27">
        <v>0.225</v>
      </c>
      <c r="I16" s="49">
        <v>0.025</v>
      </c>
      <c r="J16" s="50">
        <v>18.1</v>
      </c>
      <c r="K16" s="51">
        <v>221</v>
      </c>
      <c r="L16" s="25">
        <v>16.375</v>
      </c>
      <c r="M16" s="45">
        <f t="shared" si="0"/>
        <v>1.725</v>
      </c>
    </row>
    <row r="17" s="1" customFormat="1" ht="27" customHeight="1" spans="1:26">
      <c r="A17" s="20" t="s">
        <v>28</v>
      </c>
      <c r="B17" s="17"/>
      <c r="C17" s="22">
        <f>SUM(C6:C16)</f>
        <v>8811</v>
      </c>
      <c r="D17" s="22">
        <f>SUM(D6:D16)</f>
        <v>8603</v>
      </c>
      <c r="E17" s="22">
        <f>SUM(E6:E16)</f>
        <v>4825</v>
      </c>
      <c r="F17" s="23">
        <f>SUM(F6:F16)</f>
        <v>362.125</v>
      </c>
      <c r="G17" s="22">
        <f>SUM(G6:G16)</f>
        <v>82</v>
      </c>
      <c r="H17" s="28">
        <v>3.0375</v>
      </c>
      <c r="I17" s="28">
        <f>SUM(I6:I16)</f>
        <v>0.325</v>
      </c>
      <c r="J17" s="28">
        <f>SUM(J6:J16)</f>
        <v>377.57875</v>
      </c>
      <c r="K17" s="30">
        <f>E17+G17</f>
        <v>4907</v>
      </c>
      <c r="L17" s="28">
        <f>SUM(L6:L16)</f>
        <v>365.2</v>
      </c>
      <c r="M17" s="28">
        <f>SUM(M6:M16)</f>
        <v>12.37875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33.75" customHeight="1" spans="1:13">
      <c r="A18" s="20">
        <v>12</v>
      </c>
      <c r="B18" s="20" t="s">
        <v>29</v>
      </c>
      <c r="C18" s="22">
        <v>3040</v>
      </c>
      <c r="D18" s="22">
        <v>0</v>
      </c>
      <c r="E18" s="29">
        <v>0</v>
      </c>
      <c r="F18" s="28">
        <v>0</v>
      </c>
      <c r="G18" s="30">
        <v>98</v>
      </c>
      <c r="H18" s="28">
        <v>3.0625</v>
      </c>
      <c r="I18" s="46">
        <v>0</v>
      </c>
      <c r="J18" s="52">
        <v>4.28125</v>
      </c>
      <c r="K18" s="53">
        <v>98</v>
      </c>
      <c r="L18" s="28">
        <v>3.0625</v>
      </c>
      <c r="M18" s="45">
        <f>J18-L18</f>
        <v>1.21875</v>
      </c>
    </row>
    <row r="19" ht="27" customHeight="1" spans="1:13">
      <c r="A19" s="20">
        <v>13</v>
      </c>
      <c r="B19" s="20" t="s">
        <v>30</v>
      </c>
      <c r="C19" s="22">
        <v>1188</v>
      </c>
      <c r="D19" s="22">
        <v>0</v>
      </c>
      <c r="E19" s="22">
        <v>0</v>
      </c>
      <c r="F19" s="31">
        <v>0</v>
      </c>
      <c r="G19" s="32">
        <v>95</v>
      </c>
      <c r="H19" s="33">
        <v>2.96875</v>
      </c>
      <c r="I19" s="54">
        <v>0</v>
      </c>
      <c r="J19" s="55">
        <v>8.7125</v>
      </c>
      <c r="K19" s="56">
        <v>95</v>
      </c>
      <c r="L19" s="31">
        <v>2.96875</v>
      </c>
      <c r="M19" s="45">
        <f t="shared" ref="M19:M30" si="1">J19-L19</f>
        <v>5.74375</v>
      </c>
    </row>
    <row r="20" ht="27" customHeight="1" spans="1:13">
      <c r="A20" s="20">
        <v>14</v>
      </c>
      <c r="B20" s="20" t="s">
        <v>31</v>
      </c>
      <c r="C20" s="22">
        <v>742</v>
      </c>
      <c r="D20" s="22">
        <v>229</v>
      </c>
      <c r="E20" s="22">
        <v>44</v>
      </c>
      <c r="F20" s="23">
        <v>7.625</v>
      </c>
      <c r="G20" s="22">
        <v>85</v>
      </c>
      <c r="H20" s="24">
        <v>1.78125</v>
      </c>
      <c r="I20" s="46">
        <v>0</v>
      </c>
      <c r="J20" s="47">
        <v>8.59375</v>
      </c>
      <c r="K20" s="44">
        <v>129</v>
      </c>
      <c r="L20" s="23">
        <v>5.40625</v>
      </c>
      <c r="M20" s="45">
        <f t="shared" si="1"/>
        <v>3.1875</v>
      </c>
    </row>
    <row r="21" ht="27" customHeight="1" spans="1:13">
      <c r="A21" s="20">
        <v>15</v>
      </c>
      <c r="B21" s="20" t="s">
        <v>32</v>
      </c>
      <c r="C21" s="22">
        <v>1396</v>
      </c>
      <c r="D21" s="22">
        <v>0</v>
      </c>
      <c r="E21" s="22">
        <v>0</v>
      </c>
      <c r="F21" s="23">
        <v>0</v>
      </c>
      <c r="G21" s="22">
        <v>57</v>
      </c>
      <c r="H21" s="24">
        <v>1.78125</v>
      </c>
      <c r="I21" s="46">
        <v>0</v>
      </c>
      <c r="J21" s="47">
        <v>3.91125</v>
      </c>
      <c r="K21" s="44">
        <v>57</v>
      </c>
      <c r="L21" s="23">
        <v>1.78125</v>
      </c>
      <c r="M21" s="45">
        <f t="shared" si="1"/>
        <v>2.13</v>
      </c>
    </row>
    <row r="22" ht="27" customHeight="1" spans="1:13">
      <c r="A22" s="20">
        <v>16</v>
      </c>
      <c r="B22" s="20" t="s">
        <v>33</v>
      </c>
      <c r="C22" s="22">
        <v>776</v>
      </c>
      <c r="D22" s="22">
        <v>0</v>
      </c>
      <c r="E22" s="22">
        <v>0</v>
      </c>
      <c r="F22" s="23">
        <v>0</v>
      </c>
      <c r="G22" s="22">
        <v>139</v>
      </c>
      <c r="H22" s="24">
        <v>4.34375</v>
      </c>
      <c r="I22" s="46">
        <v>0</v>
      </c>
      <c r="J22" s="47">
        <v>6.375</v>
      </c>
      <c r="K22" s="44">
        <v>139</v>
      </c>
      <c r="L22" s="23">
        <v>4.34375</v>
      </c>
      <c r="M22" s="45">
        <f t="shared" si="1"/>
        <v>2.03125</v>
      </c>
    </row>
    <row r="23" ht="27" customHeight="1" spans="1:13">
      <c r="A23" s="20">
        <v>17</v>
      </c>
      <c r="B23" s="20" t="s">
        <v>34</v>
      </c>
      <c r="C23" s="22">
        <v>660</v>
      </c>
      <c r="D23" s="22">
        <v>0</v>
      </c>
      <c r="E23" s="22">
        <v>0</v>
      </c>
      <c r="F23" s="23">
        <v>0</v>
      </c>
      <c r="G23" s="22">
        <v>105</v>
      </c>
      <c r="H23" s="24">
        <v>3.28125</v>
      </c>
      <c r="I23" s="46">
        <v>0</v>
      </c>
      <c r="J23" s="47">
        <v>5.3125</v>
      </c>
      <c r="K23" s="44">
        <v>105</v>
      </c>
      <c r="L23" s="23">
        <v>3.28125</v>
      </c>
      <c r="M23" s="45">
        <f t="shared" si="1"/>
        <v>2.03125</v>
      </c>
    </row>
    <row r="24" ht="42" customHeight="1" spans="1:13">
      <c r="A24" s="20">
        <v>18</v>
      </c>
      <c r="B24" s="20" t="s">
        <v>35</v>
      </c>
      <c r="C24" s="22">
        <v>881</v>
      </c>
      <c r="D24" s="22">
        <v>0</v>
      </c>
      <c r="E24" s="22">
        <v>0</v>
      </c>
      <c r="F24" s="23">
        <v>0</v>
      </c>
      <c r="G24" s="22">
        <v>132</v>
      </c>
      <c r="H24" s="24">
        <v>4.125</v>
      </c>
      <c r="I24" s="46">
        <v>0</v>
      </c>
      <c r="J24" s="47">
        <v>6.3625</v>
      </c>
      <c r="K24" s="44">
        <v>132</v>
      </c>
      <c r="L24" s="23">
        <v>4.125</v>
      </c>
      <c r="M24" s="45">
        <f t="shared" si="1"/>
        <v>2.2375</v>
      </c>
    </row>
    <row r="25" ht="47.25" customHeight="1" spans="1:13">
      <c r="A25" s="20">
        <v>19</v>
      </c>
      <c r="B25" s="20" t="s">
        <v>36</v>
      </c>
      <c r="C25" s="22">
        <v>2047</v>
      </c>
      <c r="D25" s="22">
        <v>0</v>
      </c>
      <c r="E25" s="22">
        <v>0</v>
      </c>
      <c r="F25" s="23">
        <v>0</v>
      </c>
      <c r="G25" s="22">
        <v>280</v>
      </c>
      <c r="H25" s="24">
        <v>8.75</v>
      </c>
      <c r="I25" s="46">
        <v>0</v>
      </c>
      <c r="J25" s="47">
        <v>10.28125</v>
      </c>
      <c r="K25" s="44">
        <v>280</v>
      </c>
      <c r="L25" s="23">
        <v>8.75</v>
      </c>
      <c r="M25" s="45">
        <f t="shared" si="1"/>
        <v>1.53125</v>
      </c>
    </row>
    <row r="26" ht="27" customHeight="1" spans="1:13">
      <c r="A26" s="20">
        <v>20</v>
      </c>
      <c r="B26" s="20" t="s">
        <v>37</v>
      </c>
      <c r="C26" s="22">
        <v>1769</v>
      </c>
      <c r="D26" s="22">
        <v>0</v>
      </c>
      <c r="E26" s="22">
        <v>0</v>
      </c>
      <c r="F26" s="23">
        <v>0</v>
      </c>
      <c r="G26" s="22">
        <v>135</v>
      </c>
      <c r="H26" s="24">
        <v>4.21875</v>
      </c>
      <c r="I26" s="46">
        <v>0</v>
      </c>
      <c r="J26" s="47">
        <v>7.4625</v>
      </c>
      <c r="K26" s="44">
        <v>135</v>
      </c>
      <c r="L26" s="23">
        <v>4.21875</v>
      </c>
      <c r="M26" s="45">
        <f t="shared" si="1"/>
        <v>3.24375</v>
      </c>
    </row>
    <row r="27" ht="27" customHeight="1" spans="1:13">
      <c r="A27" s="20">
        <v>21</v>
      </c>
      <c r="B27" s="20" t="s">
        <v>38</v>
      </c>
      <c r="C27" s="22">
        <v>451</v>
      </c>
      <c r="D27" s="22">
        <v>0</v>
      </c>
      <c r="E27" s="22">
        <v>0</v>
      </c>
      <c r="F27" s="23">
        <v>0</v>
      </c>
      <c r="G27" s="22">
        <v>89</v>
      </c>
      <c r="H27" s="24">
        <v>2.78125</v>
      </c>
      <c r="I27" s="46">
        <v>0</v>
      </c>
      <c r="J27" s="47">
        <v>4.875</v>
      </c>
      <c r="K27" s="44">
        <v>89</v>
      </c>
      <c r="L27" s="23">
        <v>2.78125</v>
      </c>
      <c r="M27" s="45">
        <f t="shared" si="1"/>
        <v>2.09375</v>
      </c>
    </row>
    <row r="28" ht="27" customHeight="1" spans="1:13">
      <c r="A28" s="20">
        <v>22</v>
      </c>
      <c r="B28" s="20" t="s">
        <v>39</v>
      </c>
      <c r="C28" s="22">
        <v>1395</v>
      </c>
      <c r="D28" s="22">
        <v>72</v>
      </c>
      <c r="E28" s="22">
        <v>36</v>
      </c>
      <c r="F28" s="23">
        <v>2.25</v>
      </c>
      <c r="G28" s="22">
        <v>262</v>
      </c>
      <c r="H28" s="24">
        <v>8.1875</v>
      </c>
      <c r="I28" s="46">
        <v>-0.01875</v>
      </c>
      <c r="J28" s="47">
        <v>13.3125</v>
      </c>
      <c r="K28" s="44">
        <v>298</v>
      </c>
      <c r="L28" s="23">
        <v>10.4375</v>
      </c>
      <c r="M28" s="45">
        <f t="shared" si="1"/>
        <v>2.875</v>
      </c>
    </row>
    <row r="29" ht="27" customHeight="1" spans="1:13">
      <c r="A29" s="20">
        <v>23</v>
      </c>
      <c r="B29" s="20" t="s">
        <v>40</v>
      </c>
      <c r="C29" s="22">
        <v>976</v>
      </c>
      <c r="D29" s="22">
        <v>0</v>
      </c>
      <c r="E29" s="22">
        <v>0</v>
      </c>
      <c r="F29" s="23">
        <v>0</v>
      </c>
      <c r="G29" s="22">
        <v>185</v>
      </c>
      <c r="H29" s="24">
        <v>5.78125</v>
      </c>
      <c r="I29" s="46">
        <v>0</v>
      </c>
      <c r="J29" s="47">
        <v>7.34375</v>
      </c>
      <c r="K29" s="44">
        <v>185</v>
      </c>
      <c r="L29" s="23">
        <v>5.78125</v>
      </c>
      <c r="M29" s="45">
        <f t="shared" si="1"/>
        <v>1.5625</v>
      </c>
    </row>
    <row r="30" ht="27" customHeight="1" spans="1:13">
      <c r="A30" s="20">
        <v>24</v>
      </c>
      <c r="B30" s="20" t="s">
        <v>41</v>
      </c>
      <c r="C30" s="22">
        <v>702</v>
      </c>
      <c r="D30" s="22">
        <v>62</v>
      </c>
      <c r="E30" s="22">
        <v>33</v>
      </c>
      <c r="F30" s="23">
        <v>2.0625</v>
      </c>
      <c r="G30" s="22">
        <v>131</v>
      </c>
      <c r="H30" s="24">
        <v>4.09375</v>
      </c>
      <c r="I30" s="46">
        <v>0</v>
      </c>
      <c r="J30" s="47">
        <v>7.25</v>
      </c>
      <c r="K30" s="44">
        <v>164</v>
      </c>
      <c r="L30" s="23">
        <v>6.15625</v>
      </c>
      <c r="M30" s="45">
        <f t="shared" si="1"/>
        <v>1.09375</v>
      </c>
    </row>
    <row r="31" ht="27" customHeight="1" spans="1:13">
      <c r="A31" s="20" t="s">
        <v>42</v>
      </c>
      <c r="B31" s="17"/>
      <c r="C31" s="22">
        <v>16014</v>
      </c>
      <c r="D31" s="22">
        <v>363</v>
      </c>
      <c r="E31" s="22">
        <v>225</v>
      </c>
      <c r="F31" s="23">
        <v>11.9375</v>
      </c>
      <c r="G31" s="22">
        <v>1765</v>
      </c>
      <c r="H31" s="24">
        <v>55.15625</v>
      </c>
      <c r="I31" s="28">
        <v>-0.01875</v>
      </c>
      <c r="J31" s="43">
        <v>94.07375</v>
      </c>
      <c r="K31" s="22">
        <v>1906</v>
      </c>
      <c r="L31" s="23">
        <f>SUM(L18:L30)</f>
        <v>63.09375</v>
      </c>
      <c r="M31" s="23">
        <f>SUM(M18:M30)</f>
        <v>30.98</v>
      </c>
    </row>
    <row r="32" ht="27" customHeight="1" spans="1:13">
      <c r="A32" s="20" t="s">
        <v>43</v>
      </c>
      <c r="B32" s="17"/>
      <c r="C32" s="22">
        <v>24813</v>
      </c>
      <c r="D32" s="22">
        <v>8275</v>
      </c>
      <c r="E32" s="22">
        <v>5050</v>
      </c>
      <c r="F32" s="23">
        <v>374.075</v>
      </c>
      <c r="G32" s="22">
        <v>1844</v>
      </c>
      <c r="H32" s="24">
        <v>58.19375</v>
      </c>
      <c r="I32" s="28">
        <f>I31+I17</f>
        <v>0.30625</v>
      </c>
      <c r="J32" s="43">
        <f>J31+J17</f>
        <v>471.6525</v>
      </c>
      <c r="K32" s="22">
        <v>6812</v>
      </c>
      <c r="L32" s="23">
        <f>L31+L17</f>
        <v>428.29375</v>
      </c>
      <c r="M32" s="23">
        <f>M31+M17</f>
        <v>43.35875</v>
      </c>
    </row>
    <row r="33" ht="27" customHeight="1" spans="1:13">
      <c r="A33" s="34" t="s">
        <v>44</v>
      </c>
      <c r="B33" s="35"/>
      <c r="C33" s="35"/>
      <c r="D33" s="35"/>
      <c r="E33" s="35"/>
      <c r="F33" s="36"/>
      <c r="G33" s="37"/>
      <c r="H33" s="35"/>
      <c r="I33" s="57"/>
      <c r="J33" s="23">
        <f>L32</f>
        <v>428.29375</v>
      </c>
      <c r="K33" s="18"/>
      <c r="L33" s="18"/>
      <c r="M33" s="18"/>
    </row>
  </sheetData>
  <mergeCells count="22">
    <mergeCell ref="A1:M1"/>
    <mergeCell ref="A2:M2"/>
    <mergeCell ref="E3:F3"/>
    <mergeCell ref="G3:H3"/>
    <mergeCell ref="A17:B17"/>
    <mergeCell ref="A31:B31"/>
    <mergeCell ref="A32:B32"/>
    <mergeCell ref="A33:I33"/>
    <mergeCell ref="J33:M33"/>
    <mergeCell ref="A3:A5"/>
    <mergeCell ref="B3:B5"/>
    <mergeCell ref="C3:C5"/>
    <mergeCell ref="D3:D5"/>
    <mergeCell ref="E4:E5"/>
    <mergeCell ref="F4:F5"/>
    <mergeCell ref="G4:G5"/>
    <mergeCell ref="H4:H5"/>
    <mergeCell ref="I3:I4"/>
    <mergeCell ref="J3:J4"/>
    <mergeCell ref="K3:K5"/>
    <mergeCell ref="L3:L5"/>
    <mergeCell ref="M3:M5"/>
  </mergeCells>
  <printOptions horizontalCentered="1"/>
  <pageMargins left="0.751388888888889" right="0.751388888888889" top="0.802777777777778" bottom="0.80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2025秋生活费补助金分配表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2025-11-24T08:14:00Z</dcterms:created>
  <dcterms:modified xsi:type="dcterms:W3CDTF">2025-12-01T08:06:45Z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82B213A061064E28AC7E3872270B8A69</vt:lpwstr>
  </property>
  <property fmtid="{D5CDD505-2E9C-101B-9397-08002B2CF9AE}" pid="3" name="KSOProductBuildVer">
    <vt:lpwstr>2052-12.8.2.20324</vt:lpwstr>
  </property>
</Properties>
</file>