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204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24" i="1"/>
  <c r="E23"/>
  <c r="F23" s="1"/>
  <c r="E5"/>
  <c r="F5" s="1"/>
  <c r="E6"/>
  <c r="F6" s="1"/>
  <c r="E7"/>
  <c r="F7" s="1"/>
  <c r="E8"/>
  <c r="F8" s="1"/>
  <c r="E9"/>
  <c r="F9" s="1"/>
  <c r="E10"/>
  <c r="F10" s="1"/>
  <c r="E11"/>
  <c r="F11" s="1"/>
  <c r="E12"/>
  <c r="F12" s="1"/>
  <c r="E13"/>
  <c r="F13" s="1"/>
  <c r="E14"/>
  <c r="F14" s="1"/>
  <c r="E15"/>
  <c r="F15" s="1"/>
  <c r="E16"/>
  <c r="F16" s="1"/>
  <c r="E17"/>
  <c r="F17" s="1"/>
  <c r="E18"/>
  <c r="F18" s="1"/>
  <c r="E19"/>
  <c r="F19" s="1"/>
  <c r="E20"/>
  <c r="F20" s="1"/>
  <c r="E21"/>
  <c r="F21" s="1"/>
  <c r="E22"/>
  <c r="F22" s="1"/>
  <c r="E24"/>
  <c r="F24" s="1"/>
  <c r="E4"/>
  <c r="F4" s="1"/>
  <c r="E25"/>
  <c r="F25" s="1"/>
</calcChain>
</file>

<file path=xl/sharedStrings.xml><?xml version="1.0" encoding="utf-8"?>
<sst xmlns="http://schemas.openxmlformats.org/spreadsheetml/2006/main" count="29" uniqueCount="29">
  <si>
    <t>项  目</t>
  </si>
  <si>
    <t>年  份</t>
  </si>
  <si>
    <t>同比增长</t>
  </si>
  <si>
    <t>增长额</t>
  </si>
  <si>
    <t>入院人数</t>
  </si>
  <si>
    <t>出院人数</t>
  </si>
  <si>
    <t>实际占用总床日数</t>
  </si>
  <si>
    <t>病床周转次数</t>
  </si>
  <si>
    <t>病床使用率</t>
  </si>
  <si>
    <t>病床工作日</t>
  </si>
  <si>
    <t>出院者占用总床日数</t>
  </si>
  <si>
    <t>手术室工作情况</t>
  </si>
  <si>
    <t>平均住院日</t>
  </si>
  <si>
    <t>日均费用(元)</t>
  </si>
  <si>
    <t>门诊药比</t>
  </si>
  <si>
    <t>住院药比</t>
  </si>
  <si>
    <t>全院药比</t>
  </si>
  <si>
    <t>住院材料比</t>
  </si>
  <si>
    <t>门诊总诊疗人次</t>
  </si>
  <si>
    <t>门急诊人次</t>
    <phoneticPr fontId="4" type="noConversion"/>
  </si>
  <si>
    <t>血透收入</t>
  </si>
  <si>
    <t>门急诊业务收入</t>
    <phoneticPr fontId="4" type="noConversion"/>
  </si>
  <si>
    <t>住院业务收入</t>
  </si>
  <si>
    <t>业务总收入</t>
  </si>
  <si>
    <t>门急诊人均费用(元)</t>
    <phoneticPr fontId="4" type="noConversion"/>
  </si>
  <si>
    <t>住院均次费用(元)</t>
  </si>
  <si>
    <t>2022年上半年部分统计指标分析</t>
    <phoneticPr fontId="4" type="noConversion"/>
  </si>
  <si>
    <r>
      <t>2022年1-</t>
    </r>
    <r>
      <rPr>
        <sz val="13"/>
        <rFont val="宋体"/>
        <family val="3"/>
        <charset val="134"/>
      </rPr>
      <t>5</t>
    </r>
    <r>
      <rPr>
        <sz val="13"/>
        <rFont val="宋体"/>
        <charset val="134"/>
      </rPr>
      <t>月</t>
    </r>
    <phoneticPr fontId="4" type="noConversion"/>
  </si>
  <si>
    <r>
      <t>2021年1-</t>
    </r>
    <r>
      <rPr>
        <sz val="13"/>
        <rFont val="宋体"/>
        <family val="3"/>
        <charset val="134"/>
      </rPr>
      <t>5</t>
    </r>
    <r>
      <rPr>
        <sz val="13"/>
        <rFont val="宋体"/>
        <charset val="134"/>
      </rPr>
      <t>月</t>
    </r>
    <phoneticPr fontId="4" type="noConversion"/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</si>
</sst>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176" formatCode="0.0%"/>
    <numFmt numFmtId="177" formatCode="0.00_ "/>
    <numFmt numFmtId="178" formatCode="0_ "/>
    <numFmt numFmtId="179" formatCode="0_);[Red]\(0\)"/>
    <numFmt numFmtId="180" formatCode="0.0;[Red]0.0"/>
    <numFmt numFmtId="181" formatCode="0.0_);[Red]\(0.0\)"/>
    <numFmt numFmtId="182" formatCode="_ * #,##0_ ;_ * \-#,##0_ ;_ * &quot;-&quot;??_ ;_ @_ "/>
    <numFmt numFmtId="183" formatCode="_ * #,##0.0_ ;_ * \-#,##0.0_ ;_ * &quot;-&quot;??.0_ ;_ @_ "/>
    <numFmt numFmtId="184" formatCode="_ * #,##0.00_ ;_ * \-#,##0.00_ ;_ * &quot;-&quot;??.00_ ;_ @_ 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name val="黑体"/>
      <family val="3"/>
      <charset val="134"/>
    </font>
    <font>
      <sz val="9"/>
      <name val="宋体"/>
      <charset val="134"/>
    </font>
    <font>
      <sz val="13"/>
      <name val="宋体"/>
      <charset val="134"/>
    </font>
    <font>
      <sz val="16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3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57" fontId="5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0" fillId="0" borderId="2" xfId="2" applyNumberFormat="1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177" fontId="0" fillId="0" borderId="2" xfId="0" applyNumberFormat="1" applyFont="1" applyBorder="1" applyAlignment="1">
      <alignment horizontal="center" vertical="center"/>
    </xf>
    <xf numFmtId="178" fontId="8" fillId="0" borderId="2" xfId="0" applyNumberFormat="1" applyFont="1" applyFill="1" applyBorder="1" applyAlignment="1">
      <alignment horizontal="center" vertical="center" wrapText="1"/>
    </xf>
    <xf numFmtId="181" fontId="0" fillId="0" borderId="2" xfId="0" applyNumberFormat="1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82" fontId="0" fillId="0" borderId="2" xfId="1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6" fontId="0" fillId="2" borderId="2" xfId="2" applyNumberFormat="1" applyFont="1" applyFill="1" applyBorder="1" applyAlignment="1">
      <alignment horizontal="center" vertical="center"/>
    </xf>
    <xf numFmtId="180" fontId="8" fillId="2" borderId="2" xfId="0" applyNumberFormat="1" applyFont="1" applyFill="1" applyBorder="1" applyAlignment="1">
      <alignment horizontal="center" vertical="center" wrapText="1"/>
    </xf>
    <xf numFmtId="182" fontId="0" fillId="2" borderId="2" xfId="1" applyNumberFormat="1" applyFont="1" applyFill="1" applyBorder="1" applyAlignment="1">
      <alignment horizontal="center" vertical="center"/>
    </xf>
    <xf numFmtId="183" fontId="0" fillId="2" borderId="2" xfId="1" applyNumberFormat="1" applyFont="1" applyFill="1" applyBorder="1" applyAlignment="1">
      <alignment horizontal="center" vertical="center"/>
    </xf>
    <xf numFmtId="182" fontId="0" fillId="0" borderId="0" xfId="0" applyNumberFormat="1">
      <alignment vertical="center"/>
    </xf>
    <xf numFmtId="43" fontId="0" fillId="0" borderId="0" xfId="0" applyNumberFormat="1">
      <alignment vertical="center"/>
    </xf>
    <xf numFmtId="43" fontId="0" fillId="0" borderId="0" xfId="1" applyFont="1">
      <alignment vertical="center"/>
    </xf>
    <xf numFmtId="182" fontId="0" fillId="0" borderId="0" xfId="0" applyNumberFormat="1" applyFont="1" applyAlignment="1">
      <alignment horizontal="center" vertical="center"/>
    </xf>
    <xf numFmtId="43" fontId="0" fillId="2" borderId="2" xfId="1" applyFont="1" applyFill="1" applyBorder="1" applyAlignment="1">
      <alignment horizontal="center" vertical="center"/>
    </xf>
    <xf numFmtId="179" fontId="0" fillId="2" borderId="2" xfId="0" applyNumberFormat="1" applyFont="1" applyFill="1" applyBorder="1" applyAlignment="1">
      <alignment horizontal="center" vertical="center" wrapText="1"/>
    </xf>
    <xf numFmtId="182" fontId="0" fillId="0" borderId="6" xfId="1" applyNumberFormat="1" applyFont="1" applyFill="1" applyBorder="1" applyAlignment="1">
      <alignment horizontal="center" vertical="center"/>
    </xf>
    <xf numFmtId="10" fontId="0" fillId="2" borderId="2" xfId="2" applyNumberFormat="1" applyFont="1" applyFill="1" applyBorder="1" applyAlignment="1">
      <alignment horizontal="center" vertical="center"/>
    </xf>
    <xf numFmtId="184" fontId="0" fillId="2" borderId="2" xfId="1" applyNumberFormat="1" applyFont="1" applyFill="1" applyBorder="1" applyAlignment="1">
      <alignment horizontal="center" vertical="center"/>
    </xf>
    <xf numFmtId="57" fontId="9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57" fontId="5" fillId="0" borderId="2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3" borderId="0" xfId="0" applyFill="1" applyBorder="1">
      <alignment vertical="center"/>
    </xf>
  </cellXfs>
  <cellStyles count="3">
    <cellStyle name="百分比" xfId="2" builtinId="5"/>
    <cellStyle name="常规" xfId="0" builtinId="0"/>
    <cellStyle name="千位分隔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27"/>
  <sheetViews>
    <sheetView tabSelected="1" workbookViewId="0">
      <selection activeCell="H28" sqref="H28"/>
    </sheetView>
  </sheetViews>
  <sheetFormatPr defaultRowHeight="13.5"/>
  <cols>
    <col min="2" max="2" width="23.625" style="16" customWidth="1"/>
    <col min="3" max="4" width="15.375" style="16" customWidth="1"/>
    <col min="5" max="5" width="17.25" style="16" customWidth="1"/>
    <col min="6" max="6" width="15.375" style="16" customWidth="1"/>
    <col min="7" max="7" width="17.25" bestFit="1" customWidth="1"/>
    <col min="8" max="8" width="16.875" customWidth="1"/>
    <col min="9" max="9" width="16.25" customWidth="1"/>
    <col min="11" max="11" width="12" customWidth="1"/>
    <col min="12" max="12" width="13.5" customWidth="1"/>
  </cols>
  <sheetData>
    <row r="1" spans="2:12" ht="22.5">
      <c r="B1" s="32" t="s">
        <v>26</v>
      </c>
      <c r="C1" s="32"/>
      <c r="D1" s="32"/>
      <c r="E1" s="32"/>
      <c r="F1" s="32"/>
    </row>
    <row r="2" spans="2:12" ht="20.25">
      <c r="B2" s="33" t="s">
        <v>0</v>
      </c>
      <c r="C2" s="34" t="s">
        <v>1</v>
      </c>
      <c r="D2" s="35"/>
      <c r="E2" s="36"/>
      <c r="F2" s="37" t="s">
        <v>2</v>
      </c>
    </row>
    <row r="3" spans="2:12" ht="15">
      <c r="B3" s="33"/>
      <c r="C3" s="31" t="s">
        <v>27</v>
      </c>
      <c r="D3" s="31" t="s">
        <v>28</v>
      </c>
      <c r="E3" s="1" t="s">
        <v>3</v>
      </c>
      <c r="F3" s="33"/>
    </row>
    <row r="4" spans="2:12">
      <c r="B4" s="2" t="s">
        <v>4</v>
      </c>
      <c r="C4" s="2"/>
      <c r="D4" s="2">
        <v>8107</v>
      </c>
      <c r="E4" s="2">
        <f>C4-D4</f>
        <v>-8107</v>
      </c>
      <c r="F4" s="3">
        <f>E4/D4</f>
        <v>-1</v>
      </c>
    </row>
    <row r="5" spans="2:12">
      <c r="B5" s="4" t="s">
        <v>5</v>
      </c>
      <c r="C5" s="4">
        <v>7090</v>
      </c>
      <c r="D5" s="4">
        <v>6628</v>
      </c>
      <c r="E5" s="4">
        <f t="shared" ref="E5:E25" si="0">C5-D5</f>
        <v>462</v>
      </c>
      <c r="F5" s="29">
        <f t="shared" ref="F5:F25" si="1">E5/D5</f>
        <v>6.9704284852142431E-2</v>
      </c>
    </row>
    <row r="6" spans="2:12">
      <c r="B6" s="17" t="s">
        <v>6</v>
      </c>
      <c r="C6" s="2"/>
      <c r="D6" s="2">
        <v>52676</v>
      </c>
      <c r="E6" s="2">
        <f t="shared" si="0"/>
        <v>-52676</v>
      </c>
      <c r="F6" s="3">
        <f t="shared" si="1"/>
        <v>-1</v>
      </c>
    </row>
    <row r="7" spans="2:12">
      <c r="B7" s="5" t="s">
        <v>7</v>
      </c>
      <c r="C7" s="6"/>
      <c r="D7" s="6">
        <v>23.53</v>
      </c>
      <c r="E7" s="2">
        <f t="shared" si="0"/>
        <v>-23.53</v>
      </c>
      <c r="F7" s="3">
        <f t="shared" si="1"/>
        <v>-1</v>
      </c>
    </row>
    <row r="8" spans="2:12">
      <c r="B8" s="4" t="s">
        <v>8</v>
      </c>
      <c r="C8" s="18">
        <v>0.85067171239356665</v>
      </c>
      <c r="D8" s="18">
        <v>0.81808158765159866</v>
      </c>
      <c r="E8" s="4">
        <f t="shared" si="0"/>
        <v>3.2590124741967985E-2</v>
      </c>
      <c r="F8" s="29">
        <f t="shared" si="1"/>
        <v>3.983725490696087E-2</v>
      </c>
    </row>
    <row r="9" spans="2:12">
      <c r="B9" s="5" t="s">
        <v>9</v>
      </c>
      <c r="C9" s="6"/>
      <c r="D9" s="6">
        <v>152.24</v>
      </c>
      <c r="E9" s="2">
        <f t="shared" si="0"/>
        <v>-152.24</v>
      </c>
      <c r="F9" s="3">
        <f t="shared" si="1"/>
        <v>-1</v>
      </c>
    </row>
    <row r="10" spans="2:12" ht="14.25">
      <c r="B10" s="17" t="s">
        <v>10</v>
      </c>
      <c r="C10" s="7"/>
      <c r="D10" s="7">
        <v>53688</v>
      </c>
      <c r="E10" s="2">
        <f t="shared" si="0"/>
        <v>-53688</v>
      </c>
      <c r="F10" s="3">
        <f t="shared" si="1"/>
        <v>-1</v>
      </c>
    </row>
    <row r="11" spans="2:12">
      <c r="B11" s="4" t="s">
        <v>11</v>
      </c>
      <c r="C11" s="27">
        <v>1358</v>
      </c>
      <c r="D11" s="27">
        <v>1128</v>
      </c>
      <c r="E11" s="4">
        <f t="shared" si="0"/>
        <v>230</v>
      </c>
      <c r="F11" s="29">
        <f t="shared" si="1"/>
        <v>0.20390070921985815</v>
      </c>
    </row>
    <row r="12" spans="2:12" ht="14.25">
      <c r="B12" s="4" t="s">
        <v>12</v>
      </c>
      <c r="C12" s="19">
        <v>6.3</v>
      </c>
      <c r="D12" s="19">
        <v>6.6</v>
      </c>
      <c r="E12" s="4">
        <f t="shared" si="0"/>
        <v>-0.29999999999999982</v>
      </c>
      <c r="F12" s="29">
        <f t="shared" si="1"/>
        <v>-4.5454545454545428E-2</v>
      </c>
      <c r="H12" s="38"/>
      <c r="I12" s="38"/>
      <c r="J12" s="38"/>
      <c r="K12" s="38"/>
      <c r="L12" s="38"/>
    </row>
    <row r="13" spans="2:12">
      <c r="B13" s="5" t="s">
        <v>13</v>
      </c>
      <c r="C13" s="8"/>
      <c r="D13" s="8">
        <v>697.4</v>
      </c>
      <c r="E13" s="2">
        <f t="shared" si="0"/>
        <v>-697.4</v>
      </c>
      <c r="F13" s="3">
        <f t="shared" si="1"/>
        <v>-1</v>
      </c>
      <c r="H13" s="39"/>
      <c r="I13" s="39"/>
      <c r="J13" s="39"/>
      <c r="K13" s="39"/>
      <c r="L13" s="39"/>
    </row>
    <row r="14" spans="2:12">
      <c r="B14" s="2" t="s">
        <v>14</v>
      </c>
      <c r="C14" s="9"/>
      <c r="D14" s="9">
        <v>0.35039999999999999</v>
      </c>
      <c r="E14" s="2">
        <f t="shared" si="0"/>
        <v>-0.35039999999999999</v>
      </c>
      <c r="F14" s="3">
        <f t="shared" si="1"/>
        <v>-1</v>
      </c>
      <c r="H14" s="39"/>
      <c r="I14" s="39"/>
      <c r="J14" s="39"/>
      <c r="K14" s="39"/>
      <c r="L14" s="39"/>
    </row>
    <row r="15" spans="2:12">
      <c r="B15" s="10" t="s">
        <v>15</v>
      </c>
      <c r="C15" s="9"/>
      <c r="D15" s="9">
        <v>0.2447</v>
      </c>
      <c r="E15" s="2">
        <f t="shared" si="0"/>
        <v>-0.2447</v>
      </c>
      <c r="F15" s="3">
        <f t="shared" si="1"/>
        <v>-1</v>
      </c>
      <c r="H15" s="39"/>
      <c r="I15" s="39"/>
      <c r="J15" s="39"/>
      <c r="K15" s="39"/>
      <c r="L15" s="39"/>
    </row>
    <row r="16" spans="2:12">
      <c r="B16" s="10" t="s">
        <v>16</v>
      </c>
      <c r="C16" s="9"/>
      <c r="D16" s="9">
        <v>0.26929999999999998</v>
      </c>
      <c r="E16" s="2">
        <f t="shared" si="0"/>
        <v>-0.26929999999999998</v>
      </c>
      <c r="F16" s="3">
        <f t="shared" si="1"/>
        <v>-1</v>
      </c>
      <c r="H16" s="39"/>
      <c r="I16" s="39"/>
      <c r="J16" s="39"/>
      <c r="K16" s="39"/>
      <c r="L16" s="39"/>
    </row>
    <row r="17" spans="2:12">
      <c r="B17" s="11" t="s">
        <v>17</v>
      </c>
      <c r="C17" s="9"/>
      <c r="D17" s="9">
        <v>0.11559999999999999</v>
      </c>
      <c r="E17" s="2">
        <f t="shared" si="0"/>
        <v>-0.11559999999999999</v>
      </c>
      <c r="F17" s="3">
        <f t="shared" si="1"/>
        <v>-1</v>
      </c>
      <c r="H17" s="38"/>
      <c r="I17" s="38"/>
      <c r="J17" s="38"/>
      <c r="K17" s="38"/>
      <c r="L17" s="38"/>
    </row>
    <row r="18" spans="2:12">
      <c r="B18" s="4" t="s">
        <v>18</v>
      </c>
      <c r="C18" s="26">
        <v>187743</v>
      </c>
      <c r="D18" s="4">
        <v>130601</v>
      </c>
      <c r="E18" s="4">
        <f t="shared" si="0"/>
        <v>57142</v>
      </c>
      <c r="F18" s="18">
        <f t="shared" si="1"/>
        <v>0.43753110619367386</v>
      </c>
    </row>
    <row r="19" spans="2:12" ht="14.25">
      <c r="B19" s="12" t="s">
        <v>19</v>
      </c>
      <c r="C19" s="2"/>
      <c r="D19" s="2">
        <v>123571</v>
      </c>
      <c r="E19" s="2">
        <f t="shared" si="0"/>
        <v>-123571</v>
      </c>
      <c r="F19" s="3">
        <f t="shared" si="1"/>
        <v>-1</v>
      </c>
    </row>
    <row r="20" spans="2:12">
      <c r="B20" s="2" t="s">
        <v>20</v>
      </c>
      <c r="C20" s="13"/>
      <c r="D20" s="13">
        <v>3799910.3999999999</v>
      </c>
      <c r="E20" s="13">
        <f t="shared" si="0"/>
        <v>-3799910.3999999999</v>
      </c>
      <c r="F20" s="3">
        <f t="shared" si="1"/>
        <v>-1</v>
      </c>
      <c r="H20" s="28"/>
    </row>
    <row r="21" spans="2:12" ht="14.25">
      <c r="B21" s="14" t="s">
        <v>21</v>
      </c>
      <c r="C21" s="13">
        <v>29378224.27</v>
      </c>
      <c r="D21" s="13">
        <v>21921374.18</v>
      </c>
      <c r="E21" s="13">
        <f t="shared" si="0"/>
        <v>7456850.0899999999</v>
      </c>
      <c r="F21" s="3">
        <f t="shared" si="1"/>
        <v>0.34016344179751601</v>
      </c>
      <c r="H21" s="22"/>
    </row>
    <row r="22" spans="2:12">
      <c r="B22" s="2" t="s">
        <v>22</v>
      </c>
      <c r="C22" s="13">
        <v>42698332.310000002</v>
      </c>
      <c r="D22" s="13">
        <v>38058038.299999997</v>
      </c>
      <c r="E22" s="13">
        <f t="shared" si="0"/>
        <v>4640294.0100000054</v>
      </c>
      <c r="F22" s="3">
        <f t="shared" si="1"/>
        <v>0.12192677860645292</v>
      </c>
    </row>
    <row r="23" spans="2:12">
      <c r="B23" s="4" t="s">
        <v>23</v>
      </c>
      <c r="C23" s="20">
        <v>59983355.139999993</v>
      </c>
      <c r="D23" s="20">
        <v>51858619.130000003</v>
      </c>
      <c r="E23" s="20">
        <f>C23-D23</f>
        <v>8124736.0099999905</v>
      </c>
      <c r="F23" s="29">
        <f t="shared" si="1"/>
        <v>0.15667088993697989</v>
      </c>
      <c r="G23" s="23"/>
      <c r="H23" s="24"/>
    </row>
    <row r="24" spans="2:12" ht="14.25">
      <c r="B24" s="15" t="s">
        <v>24</v>
      </c>
      <c r="C24" s="30">
        <v>152.77000000000001</v>
      </c>
      <c r="D24" s="21">
        <f>D21/D19</f>
        <v>177.39901902549951</v>
      </c>
      <c r="E24" s="20">
        <f t="shared" si="0"/>
        <v>-24.629019025499503</v>
      </c>
      <c r="F24" s="29">
        <f t="shared" si="1"/>
        <v>-0.13883402039533996</v>
      </c>
      <c r="G24" s="23"/>
    </row>
    <row r="25" spans="2:12">
      <c r="B25" s="4" t="s">
        <v>25</v>
      </c>
      <c r="C25" s="30">
        <v>4846.0211946403379</v>
      </c>
      <c r="D25" s="21">
        <v>4650.0335214242605</v>
      </c>
      <c r="E25" s="20">
        <f t="shared" si="0"/>
        <v>195.98767321607738</v>
      </c>
      <c r="F25" s="29">
        <f t="shared" si="1"/>
        <v>4.2147582875068874E-2</v>
      </c>
      <c r="G25" s="23"/>
    </row>
    <row r="27" spans="2:12">
      <c r="C27" s="25"/>
    </row>
  </sheetData>
  <mergeCells count="4">
    <mergeCell ref="B1:F1"/>
    <mergeCell ref="B2:B3"/>
    <mergeCell ref="C2:E2"/>
    <mergeCell ref="F2:F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2022-08-18T03:03:53Z</dcterms:modified>
</cp:coreProperties>
</file>