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activeTab="2"/>
  </bookViews>
  <sheets>
    <sheet name="基金收支预算调整表（类） " sheetId="12" r:id="rId1"/>
    <sheet name="债务限额调整表" sheetId="8" r:id="rId2"/>
    <sheet name="永福县2023年新增政府专项债务限额资金安排表（草案）" sheetId="9" r:id="rId3"/>
  </sheets>
  <definedNames>
    <definedName name="_xlnm.Print_Titles" localSheetId="2">'永福县2023年新增政府专项债务限额资金安排表（草案）'!$4:$4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<sst xmlns="http://schemas.openxmlformats.org/spreadsheetml/2006/main" count="98" uniqueCount="73">
  <si>
    <r>
      <rPr>
        <sz val="11"/>
        <color theme="1"/>
        <rFont val="黑体"/>
        <charset val="134"/>
      </rPr>
      <t>附件</t>
    </r>
    <r>
      <rPr>
        <sz val="11"/>
        <color theme="1"/>
        <rFont val="Times New Roman"/>
        <charset val="134"/>
      </rPr>
      <t>1</t>
    </r>
  </si>
  <si>
    <t>2023年永福县政府性基金预算收支预算第二次调整表（草案）</t>
  </si>
  <si>
    <t>单位：万元</t>
  </si>
  <si>
    <t>收   入</t>
  </si>
  <si>
    <t>支   出</t>
  </si>
  <si>
    <t>项目</t>
  </si>
  <si>
    <t>预算调整数</t>
  </si>
  <si>
    <t>一、政府性基金收入</t>
  </si>
  <si>
    <t>一、社会保障和就业支出</t>
  </si>
  <si>
    <t>二、专项债务对应项目专项收入</t>
  </si>
  <si>
    <t>二、城乡社区支出</t>
  </si>
  <si>
    <t xml:space="preserve">  其中：国有土地使用权出让收入对应专项债务收入安排的支出</t>
  </si>
  <si>
    <t>三、农林水支出</t>
  </si>
  <si>
    <t>四、其他支出</t>
  </si>
  <si>
    <t>五、债务付息支出</t>
  </si>
  <si>
    <t>六、债务发行费用支出</t>
  </si>
  <si>
    <t>收入小计</t>
  </si>
  <si>
    <t>支出小计</t>
  </si>
  <si>
    <t>转移性收入</t>
  </si>
  <si>
    <t>转移性支出</t>
  </si>
  <si>
    <t>一、上级补助收入</t>
  </si>
  <si>
    <t>一、调出资金</t>
  </si>
  <si>
    <t>二、上年结余收入</t>
  </si>
  <si>
    <t>二、年终结余</t>
  </si>
  <si>
    <t>三、债务转贷收入</t>
  </si>
  <si>
    <t>三、专项债务还本支出</t>
  </si>
  <si>
    <t>收入总计</t>
  </si>
  <si>
    <t>支出总计</t>
  </si>
  <si>
    <t>附件2</t>
  </si>
  <si>
    <t>永福县2023年地方政府债务限额调整情况表（草案）</t>
  </si>
  <si>
    <t xml:space="preserve">                 单位：万元</t>
  </si>
  <si>
    <t>公    式</t>
  </si>
  <si>
    <t>永福县</t>
  </si>
  <si>
    <t>一、2022年地方政府债务限额</t>
  </si>
  <si>
    <t>A=B+C</t>
  </si>
  <si>
    <t>其中：一般债务限额</t>
  </si>
  <si>
    <t>B</t>
  </si>
  <si>
    <t xml:space="preserve">  专项债务限额</t>
  </si>
  <si>
    <t>C</t>
  </si>
  <si>
    <t>二、2023年新增地方政府债务限额</t>
  </si>
  <si>
    <t>D=E+F</t>
  </si>
  <si>
    <t>E</t>
  </si>
  <si>
    <t xml:space="preserve"> 专项债务限额</t>
  </si>
  <si>
    <t>F</t>
  </si>
  <si>
    <t>三、预计2023年地方政府债务限额</t>
  </si>
  <si>
    <t>J=K+L</t>
  </si>
  <si>
    <t>K</t>
  </si>
  <si>
    <t>专项债务限额</t>
  </si>
  <si>
    <t>L</t>
  </si>
  <si>
    <t>注：
1.本表反映本地区及本级当年地方政府债务限额调整情况，由县级以上地方各级财政部门在同级人大常委会批准调整预算后二十日内公开。
2.2023年地方政府债务限额自治区尚未下达，本表中数据为按照往年计算方法计算的预计数，即2023年地方政府债务限额=2022年地方政府债务限额+2023年新增地方政府债务限额。</t>
  </si>
  <si>
    <t>附件3</t>
  </si>
  <si>
    <t>永福县2023年新增政府专项债务限额资金安排表（草案）</t>
  </si>
  <si>
    <t xml:space="preserve">              单位：万元</t>
  </si>
  <si>
    <t>序号</t>
  </si>
  <si>
    <t>科目名称</t>
  </si>
  <si>
    <t>债券类型</t>
  </si>
  <si>
    <t>项目名称</t>
  </si>
  <si>
    <t>安排金额</t>
  </si>
  <si>
    <t>国有土地使用权出让收入对应专项债务收入安排的支出</t>
  </si>
  <si>
    <t>专项债券</t>
  </si>
  <si>
    <t>永福县保障性住房建设项目</t>
  </si>
  <si>
    <t>永福县仓储物流实施建设项目</t>
  </si>
  <si>
    <t>永福县产业园区基础设施建设项目</t>
  </si>
  <si>
    <t xml:space="preserve"> </t>
  </si>
  <si>
    <t>永福县城镇供排水、污水处理建设项目</t>
  </si>
  <si>
    <t>永福县高标准农田建设项目</t>
  </si>
  <si>
    <t>永福县公共服务基础设施建设项目</t>
  </si>
  <si>
    <t>永福县教育基础设施建设项目</t>
  </si>
  <si>
    <t>永福县水利水库建设项目</t>
  </si>
  <si>
    <t>永福县文化旅游建设项目</t>
  </si>
  <si>
    <t>永福县医院公共卫生设施建设项目</t>
  </si>
  <si>
    <t>永福县职业教育建设项目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</si>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</sst>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0">
    <font>
      <sz val="11"/>
      <color theme="1"/>
      <name val="宋体"/>
      <charset val="134"/>
      <scheme val="minor"/>
    </font>
    <font>
      <sz val="16"/>
      <color theme="1"/>
      <name val="宋体"/>
      <charset val="134"/>
      <scheme val="minor"/>
    </font>
    <font>
      <sz val="12"/>
      <name val="黑体"/>
      <charset val="134"/>
    </font>
    <font>
      <sz val="22"/>
      <color theme="1"/>
      <name val="宋体"/>
      <charset val="134"/>
      <scheme val="minor"/>
    </font>
    <font>
      <b/>
      <sz val="16"/>
      <name val="宋体"/>
      <charset val="134"/>
    </font>
    <font>
      <sz val="16"/>
      <name val="宋体"/>
      <charset val="134"/>
    </font>
    <font>
      <b/>
      <sz val="16"/>
      <color theme="1"/>
      <name val="宋体"/>
      <charset val="134"/>
    </font>
    <font>
      <b/>
      <sz val="16"/>
      <name val="Microsoft JhengHei"/>
      <charset val="134"/>
    </font>
    <font>
      <b/>
      <sz val="16"/>
      <name val="Times New Roman"/>
      <charset val="0"/>
    </font>
    <font>
      <sz val="16"/>
      <name val="Times New Roman"/>
      <charset val="0"/>
    </font>
    <font>
      <sz val="16"/>
      <name val="Microsoft JhengHei"/>
      <charset val="134"/>
    </font>
    <font>
      <sz val="11"/>
      <color theme="1"/>
      <name val="黑体"/>
      <charset val="134"/>
    </font>
    <font>
      <b/>
      <sz val="18"/>
      <color theme="1"/>
      <name val="宋体"/>
      <charset val="134"/>
      <scheme val="minor"/>
    </font>
    <font>
      <b/>
      <sz val="11"/>
      <color theme="1"/>
      <name val="宋体"/>
      <charset val="134"/>
      <scheme val="minor"/>
    </font>
    <font>
      <b/>
      <sz val="12"/>
      <name val="Times New Roman"/>
      <charset val="0"/>
    </font>
    <font>
      <sz val="12"/>
      <name val="仿宋_GB2312"/>
      <charset val="134"/>
    </font>
    <font>
      <sz val="12"/>
      <name val="Times New Roman"/>
      <charset val="0"/>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4" borderId="11" applyNumberFormat="0" applyAlignment="0" applyProtection="0">
      <alignment vertical="center"/>
    </xf>
    <xf numFmtId="0" fontId="27" fillId="5" borderId="12" applyNumberFormat="0" applyAlignment="0" applyProtection="0">
      <alignment vertical="center"/>
    </xf>
    <xf numFmtId="0" fontId="28" fillId="5" borderId="11" applyNumberFormat="0" applyAlignment="0" applyProtection="0">
      <alignment vertical="center"/>
    </xf>
    <xf numFmtId="0" fontId="29" fillId="6"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16" fillId="0" borderId="0"/>
    <xf numFmtId="0" fontId="37" fillId="0" borderId="0"/>
    <xf numFmtId="0" fontId="38" fillId="0" borderId="0">
      <alignment vertical="center"/>
    </xf>
    <xf numFmtId="0" fontId="0" fillId="0" borderId="0">
      <alignment vertical="center"/>
    </xf>
  </cellStyleXfs>
  <cellXfs count="43">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0" fillId="0" borderId="0" xfId="0" applyFill="1" applyAlignment="1">
      <alignment vertical="center"/>
    </xf>
    <xf numFmtId="176" fontId="0" fillId="0" borderId="0" xfId="0" applyNumberFormat="1" applyFill="1" applyBorder="1" applyAlignment="1">
      <alignment vertical="center"/>
    </xf>
    <xf numFmtId="0" fontId="2" fillId="0" borderId="0" xfId="50" applyNumberFormat="1" applyFont="1" applyFill="1" applyBorder="1" applyAlignment="1" applyProtection="1">
      <alignment vertical="center" shrinkToFit="1"/>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0" fontId="0" fillId="0" borderId="0" xfId="0" applyFont="1" applyFill="1" applyBorder="1" applyAlignment="1">
      <alignment horizontal="right" vertical="center"/>
    </xf>
    <xf numFmtId="176" fontId="0" fillId="0" borderId="0"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52" applyFont="1" applyFill="1" applyBorder="1" applyAlignment="1">
      <alignment horizontal="center" vertical="center" wrapText="1"/>
    </xf>
    <xf numFmtId="176" fontId="5" fillId="0" borderId="1" xfId="52"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ill="1" applyBorder="1" applyAlignment="1">
      <alignment vertical="center"/>
    </xf>
    <xf numFmtId="176" fontId="6" fillId="0" borderId="1" xfId="0" applyNumberFormat="1" applyFont="1" applyFill="1" applyBorder="1" applyAlignment="1">
      <alignment horizontal="center" vertical="center"/>
    </xf>
    <xf numFmtId="0" fontId="0" fillId="0" borderId="0" xfId="0" applyFill="1" applyBorder="1" applyAlignment="1">
      <alignment horizontal="right" vertical="center"/>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3" fontId="9" fillId="0" borderId="1" xfId="0" applyNumberFormat="1" applyFont="1" applyFill="1" applyBorder="1" applyAlignment="1">
      <alignment horizontal="center" vertical="center" shrinkToFit="1"/>
    </xf>
    <xf numFmtId="0" fontId="10" fillId="0" borderId="2"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11"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 xfId="0" applyFont="1" applyFill="1" applyBorder="1" applyAlignment="1">
      <alignment horizontal="left" vertical="center" wrapText="1"/>
    </xf>
    <xf numFmtId="176" fontId="14" fillId="0" borderId="1" xfId="1" applyNumberFormat="1" applyFont="1" applyFill="1" applyBorder="1" applyAlignment="1" applyProtection="1">
      <alignment horizontal="right" vertical="center" wrapText="1"/>
    </xf>
    <xf numFmtId="176" fontId="14" fillId="2" borderId="1" xfId="1" applyNumberFormat="1" applyFont="1" applyFill="1" applyBorder="1" applyAlignment="1" applyProtection="1">
      <alignment vertical="center" shrinkToFit="1"/>
    </xf>
    <xf numFmtId="176" fontId="14" fillId="0" borderId="1" xfId="1" applyNumberFormat="1" applyFont="1" applyFill="1" applyBorder="1" applyAlignment="1" applyProtection="1">
      <alignment vertical="center" shrinkToFit="1"/>
    </xf>
    <xf numFmtId="3" fontId="15" fillId="0" borderId="1" xfId="49" applyNumberFormat="1" applyFont="1" applyFill="1" applyBorder="1" applyAlignment="1" applyProtection="1">
      <alignment horizontal="left" vertical="center"/>
    </xf>
    <xf numFmtId="176" fontId="16" fillId="0" borderId="1" xfId="1" applyNumberFormat="1" applyFont="1" applyFill="1" applyBorder="1" applyAlignment="1" applyProtection="1">
      <alignment horizontal="right" vertical="center" wrapText="1"/>
    </xf>
    <xf numFmtId="3" fontId="15" fillId="0" borderId="1" xfId="49" applyNumberFormat="1" applyFont="1" applyFill="1" applyBorder="1" applyAlignment="1" applyProtection="1">
      <alignment horizontal="left" vertical="center" wrapText="1"/>
    </xf>
    <xf numFmtId="176" fontId="16" fillId="0" borderId="1" xfId="1" applyNumberFormat="1" applyFont="1" applyFill="1" applyBorder="1" applyAlignment="1" applyProtection="1">
      <alignment vertical="center" shrinkToFit="1"/>
    </xf>
    <xf numFmtId="0" fontId="17" fillId="0" borderId="1" xfId="52"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xfId="49"/>
    <cellStyle name="常规_Sheet1" xfId="50"/>
    <cellStyle name="常规_公支" xfId="51"/>
    <cellStyle name="常规 7"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B6E1BD"/>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B1:E19"/>
  <sheetViews>
    <sheetView workbookViewId="0">
      <selection activeCell="D11" sqref="D11"/>
    </sheetView>
  </sheetViews>
  <sheetFormatPr defaultColWidth="9" defaultRowHeight="28" customHeight="1" outlineLevelCol="4"/>
  <cols>
    <col min="1" max="1" width="3.75" style="25" customWidth="1"/>
    <col min="2" max="2" width="34.25" style="25" customWidth="1"/>
    <col min="3" max="3" width="12.5" style="25" customWidth="1"/>
    <col min="4" max="4" width="43.25" style="25" customWidth="1"/>
    <col min="5" max="5" width="13" style="25" customWidth="1"/>
    <col min="6" max="250" width="9" style="25"/>
    <col min="251" max="16384" width="9" style="1"/>
  </cols>
  <sheetData>
    <row r="1" ht="19" customHeight="1" spans="2:2">
      <c r="B1" s="26" t="s">
        <v>0</v>
      </c>
    </row>
    <row r="2" ht="49" customHeight="1" spans="2:5">
      <c r="B2" s="27" t="s">
        <v>1</v>
      </c>
      <c r="C2" s="27"/>
      <c r="D2" s="27"/>
      <c r="E2" s="27"/>
    </row>
    <row r="3" ht="22" customHeight="1" spans="5:5">
      <c r="E3" s="28" t="s">
        <v>2</v>
      </c>
    </row>
    <row r="4" ht="30" customHeight="1" spans="2:5">
      <c r="B4" s="29" t="s">
        <v>3</v>
      </c>
      <c r="C4" s="30"/>
      <c r="D4" s="31" t="s">
        <v>4</v>
      </c>
      <c r="E4" s="31"/>
    </row>
    <row r="5" ht="33" customHeight="1" spans="2:5">
      <c r="B5" s="32" t="s">
        <v>5</v>
      </c>
      <c r="C5" s="32" t="s">
        <v>6</v>
      </c>
      <c r="D5" s="32" t="s">
        <v>5</v>
      </c>
      <c r="E5" s="32" t="s">
        <v>6</v>
      </c>
    </row>
    <row r="6" ht="12" customHeight="1" spans="2:5">
      <c r="B6" s="33"/>
      <c r="C6" s="33"/>
      <c r="D6" s="33"/>
      <c r="E6" s="33"/>
    </row>
    <row r="7" ht="31" customHeight="1" spans="2:5">
      <c r="B7" s="34" t="s">
        <v>7</v>
      </c>
      <c r="C7" s="35">
        <v>65523</v>
      </c>
      <c r="D7" s="34" t="s">
        <v>8</v>
      </c>
      <c r="E7" s="36">
        <v>1450</v>
      </c>
    </row>
    <row r="8" ht="31" customHeight="1" spans="2:5">
      <c r="B8" s="34" t="s">
        <v>9</v>
      </c>
      <c r="C8" s="35">
        <v>4276</v>
      </c>
      <c r="D8" s="34" t="s">
        <v>10</v>
      </c>
      <c r="E8" s="37">
        <f>31434+E9</f>
        <v>41773</v>
      </c>
    </row>
    <row r="9" ht="48" customHeight="1" spans="2:5">
      <c r="B9" s="38"/>
      <c r="C9" s="39"/>
      <c r="D9" s="40" t="s">
        <v>11</v>
      </c>
      <c r="E9" s="41">
        <v>10339</v>
      </c>
    </row>
    <row r="10" ht="31" customHeight="1" spans="2:5">
      <c r="B10" s="34"/>
      <c r="C10" s="35"/>
      <c r="D10" s="34" t="s">
        <v>12</v>
      </c>
      <c r="E10" s="37">
        <v>35</v>
      </c>
    </row>
    <row r="11" ht="31" customHeight="1" spans="2:5">
      <c r="B11" s="38"/>
      <c r="C11" s="39"/>
      <c r="D11" s="34" t="s">
        <v>13</v>
      </c>
      <c r="E11" s="37">
        <v>19541</v>
      </c>
    </row>
    <row r="12" ht="24" customHeight="1" spans="2:5">
      <c r="B12" s="38"/>
      <c r="C12" s="39"/>
      <c r="D12" s="34" t="s">
        <v>14</v>
      </c>
      <c r="E12" s="37">
        <v>4899</v>
      </c>
    </row>
    <row r="13" ht="31" customHeight="1" spans="2:5">
      <c r="B13" s="38"/>
      <c r="C13" s="39"/>
      <c r="D13" s="34" t="s">
        <v>15</v>
      </c>
      <c r="E13" s="37">
        <v>50</v>
      </c>
    </row>
    <row r="14" ht="31" customHeight="1" spans="2:5">
      <c r="B14" s="34" t="s">
        <v>16</v>
      </c>
      <c r="C14" s="35">
        <f>C8+C7</f>
        <v>69799</v>
      </c>
      <c r="D14" s="34" t="s">
        <v>17</v>
      </c>
      <c r="E14" s="37">
        <f>SUM(E7:E8,E10:E13)</f>
        <v>67748</v>
      </c>
    </row>
    <row r="15" ht="31" customHeight="1" spans="2:5">
      <c r="B15" s="34" t="s">
        <v>18</v>
      </c>
      <c r="C15" s="35">
        <f>C16+C17+C18</f>
        <v>46972</v>
      </c>
      <c r="D15" s="34" t="s">
        <v>19</v>
      </c>
      <c r="E15" s="35">
        <f>E16+E17+E18</f>
        <v>49023</v>
      </c>
    </row>
    <row r="16" ht="31" customHeight="1" spans="2:5">
      <c r="B16" s="42" t="s">
        <v>20</v>
      </c>
      <c r="C16" s="41">
        <v>2115</v>
      </c>
      <c r="D16" s="42" t="s">
        <v>21</v>
      </c>
      <c r="E16" s="41">
        <v>28400</v>
      </c>
    </row>
    <row r="17" ht="31" customHeight="1" spans="2:5">
      <c r="B17" s="42" t="s">
        <v>22</v>
      </c>
      <c r="C17" s="41">
        <v>6118</v>
      </c>
      <c r="D17" s="42" t="s">
        <v>23</v>
      </c>
      <c r="E17" s="41">
        <v>6423</v>
      </c>
    </row>
    <row r="18" ht="31" customHeight="1" spans="2:5">
      <c r="B18" s="42" t="s">
        <v>24</v>
      </c>
      <c r="C18" s="41">
        <f>28400+10339</f>
        <v>38739</v>
      </c>
      <c r="D18" s="42" t="s">
        <v>25</v>
      </c>
      <c r="E18" s="41">
        <v>14200</v>
      </c>
    </row>
    <row r="19" customHeight="1" spans="2:5">
      <c r="B19" s="31" t="s">
        <v>26</v>
      </c>
      <c r="C19" s="35">
        <f>SUM(C14:C15)</f>
        <v>116771</v>
      </c>
      <c r="D19" s="31" t="s">
        <v>27</v>
      </c>
      <c r="E19" s="35">
        <f>SUM(E14:E15)</f>
        <v>116771</v>
      </c>
    </row>
  </sheetData>
  <mergeCells count="7">
    <mergeCell ref="B2:E2"/>
    <mergeCell ref="B4:C4"/>
    <mergeCell ref="D4:E4"/>
    <mergeCell ref="B5:B6"/>
    <mergeCell ref="C5:C6"/>
    <mergeCell ref="D5:D6"/>
    <mergeCell ref="E5:E6"/>
  </mergeCells>
  <pageMargins left="0.2" right="0.160416666666667" top="0.191666666666667" bottom="0.113888888888889" header="0.279166666666667" footer="0.238888888888889"/>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E19"/>
  <sheetViews>
    <sheetView workbookViewId="0">
      <selection activeCell="B9" sqref="B9:C9"/>
    </sheetView>
  </sheetViews>
  <sheetFormatPr defaultColWidth="9" defaultRowHeight="14.4" outlineLevelCol="4"/>
  <cols>
    <col min="1" max="1" width="3.37962962962963" style="1" customWidth="1"/>
    <col min="2" max="2" width="9" style="1"/>
    <col min="3" max="3" width="41.8796296296296" style="1" customWidth="1"/>
    <col min="4" max="4" width="18.5" style="1" customWidth="1"/>
    <col min="5" max="5" width="51.75" style="1" customWidth="1"/>
    <col min="6" max="16384" width="9" style="1"/>
  </cols>
  <sheetData>
    <row r="1" ht="17" customHeight="1" spans="2:2">
      <c r="B1" s="5" t="s">
        <v>28</v>
      </c>
    </row>
    <row r="2" s="1" customFormat="1" ht="33" customHeight="1" spans="2:5">
      <c r="B2" s="6" t="s">
        <v>29</v>
      </c>
      <c r="C2" s="6"/>
      <c r="D2" s="6"/>
      <c r="E2" s="6"/>
    </row>
    <row r="3" s="1" customFormat="1" ht="24" customHeight="1" spans="5:5">
      <c r="E3" s="17" t="s">
        <v>30</v>
      </c>
    </row>
    <row r="4" s="1" customFormat="1" ht="29" customHeight="1" spans="2:5">
      <c r="B4" s="18" t="s">
        <v>5</v>
      </c>
      <c r="C4" s="19"/>
      <c r="D4" s="18" t="s">
        <v>31</v>
      </c>
      <c r="E4" s="10" t="s">
        <v>32</v>
      </c>
    </row>
    <row r="5" s="1" customFormat="1" ht="29" customHeight="1" spans="2:5">
      <c r="B5" s="20" t="s">
        <v>33</v>
      </c>
      <c r="C5" s="21"/>
      <c r="D5" s="20" t="s">
        <v>34</v>
      </c>
      <c r="E5" s="22">
        <v>210400</v>
      </c>
    </row>
    <row r="6" s="1" customFormat="1" ht="29" customHeight="1" spans="2:5">
      <c r="B6" s="20" t="s">
        <v>35</v>
      </c>
      <c r="C6" s="21"/>
      <c r="D6" s="20" t="s">
        <v>36</v>
      </c>
      <c r="E6" s="22">
        <v>81300</v>
      </c>
    </row>
    <row r="7" s="1" customFormat="1" ht="29" customHeight="1" spans="2:5">
      <c r="B7" s="20" t="s">
        <v>37</v>
      </c>
      <c r="C7" s="21"/>
      <c r="D7" s="20" t="s">
        <v>38</v>
      </c>
      <c r="E7" s="22">
        <v>129100</v>
      </c>
    </row>
    <row r="8" s="1" customFormat="1" ht="29" customHeight="1" spans="2:5">
      <c r="B8" s="20" t="s">
        <v>39</v>
      </c>
      <c r="C8" s="21"/>
      <c r="D8" s="20" t="s">
        <v>40</v>
      </c>
      <c r="E8" s="22">
        <f>SUM(E9:E10)</f>
        <v>36282.9</v>
      </c>
    </row>
    <row r="9" s="1" customFormat="1" ht="29" customHeight="1" spans="2:5">
      <c r="B9" s="20" t="s">
        <v>35</v>
      </c>
      <c r="C9" s="21"/>
      <c r="D9" s="20" t="s">
        <v>41</v>
      </c>
      <c r="E9" s="22">
        <v>7943.9</v>
      </c>
    </row>
    <row r="10" s="1" customFormat="1" ht="29" customHeight="1" spans="2:5">
      <c r="B10" s="20" t="s">
        <v>42</v>
      </c>
      <c r="C10" s="21"/>
      <c r="D10" s="20" t="s">
        <v>43</v>
      </c>
      <c r="E10" s="22">
        <v>28339</v>
      </c>
    </row>
    <row r="11" s="1" customFormat="1" ht="29" customHeight="1" spans="2:5">
      <c r="B11" s="20" t="s">
        <v>44</v>
      </c>
      <c r="C11" s="21"/>
      <c r="D11" s="20" t="s">
        <v>45</v>
      </c>
      <c r="E11" s="22">
        <f>E12+E13</f>
        <v>246682.9</v>
      </c>
    </row>
    <row r="12" s="1" customFormat="1" ht="29" customHeight="1" spans="2:5">
      <c r="B12" s="20" t="s">
        <v>35</v>
      </c>
      <c r="C12" s="21"/>
      <c r="D12" s="20" t="s">
        <v>46</v>
      </c>
      <c r="E12" s="22">
        <f>E6+E9</f>
        <v>89243.9</v>
      </c>
    </row>
    <row r="13" s="1" customFormat="1" ht="29" customHeight="1" spans="2:5">
      <c r="B13" s="23" t="s">
        <v>47</v>
      </c>
      <c r="C13" s="21"/>
      <c r="D13" s="20" t="s">
        <v>48</v>
      </c>
      <c r="E13" s="22">
        <f>E10+E7</f>
        <v>157439</v>
      </c>
    </row>
    <row r="14" s="1" customFormat="1" spans="2:5">
      <c r="B14" s="24" t="s">
        <v>49</v>
      </c>
      <c r="C14" s="24"/>
      <c r="D14" s="24"/>
      <c r="E14" s="24"/>
    </row>
    <row r="15" s="1" customFormat="1" spans="2:5">
      <c r="B15" s="24"/>
      <c r="C15" s="24"/>
      <c r="D15" s="24"/>
      <c r="E15" s="24"/>
    </row>
    <row r="16" s="1" customFormat="1" spans="2:5">
      <c r="B16" s="24"/>
      <c r="C16" s="24"/>
      <c r="D16" s="24"/>
      <c r="E16" s="24"/>
    </row>
    <row r="17" s="1" customFormat="1" spans="2:5">
      <c r="B17" s="24"/>
      <c r="C17" s="24"/>
      <c r="D17" s="24"/>
      <c r="E17" s="24"/>
    </row>
    <row r="18" s="1" customFormat="1" ht="18" customHeight="1" spans="2:5">
      <c r="B18" s="24"/>
      <c r="C18" s="24"/>
      <c r="D18" s="24"/>
      <c r="E18" s="24"/>
    </row>
    <row r="19" s="1" customFormat="1" ht="31" hidden="1" customHeight="1" spans="2:5">
      <c r="B19" s="24"/>
      <c r="C19" s="24"/>
      <c r="D19" s="24"/>
      <c r="E19" s="24"/>
    </row>
  </sheetData>
  <mergeCells count="12">
    <mergeCell ref="B2:E2"/>
    <mergeCell ref="B4:C4"/>
    <mergeCell ref="B5:C5"/>
    <mergeCell ref="B6:C6"/>
    <mergeCell ref="B7:C7"/>
    <mergeCell ref="B8:C8"/>
    <mergeCell ref="B9:C9"/>
    <mergeCell ref="B10:C10"/>
    <mergeCell ref="B11:C11"/>
    <mergeCell ref="B12:C12"/>
    <mergeCell ref="B13:C13"/>
    <mergeCell ref="B14:E19"/>
  </mergeCells>
  <pageMargins left="0.75" right="0.75" top="1" bottom="1" header="0.509027777777778" footer="0.509027777777778"/>
  <pageSetup paperSize="9" orientation="landscape"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B1:H16"/>
  <sheetViews>
    <sheetView tabSelected="1" workbookViewId="0">
      <selection activeCell="D5" sqref="D5"/>
    </sheetView>
  </sheetViews>
  <sheetFormatPr defaultColWidth="9" defaultRowHeight="14.4" outlineLevelCol="7"/>
  <cols>
    <col min="1" max="1" width="2" style="1" customWidth="1"/>
    <col min="2" max="2" width="7.12962962962963" style="1" customWidth="1"/>
    <col min="3" max="3" width="36.6296296296296" style="1" customWidth="1"/>
    <col min="4" max="4" width="26.1296296296296" style="1" customWidth="1"/>
    <col min="5" max="5" width="58.6296296296296" style="1" customWidth="1"/>
    <col min="6" max="6" width="17.8888888888889" style="4" customWidth="1"/>
    <col min="7" max="16384" width="9" style="1"/>
  </cols>
  <sheetData>
    <row r="1" ht="15.6" spans="2:2">
      <c r="B1" s="5" t="s">
        <v>50</v>
      </c>
    </row>
    <row r="2" s="1" customFormat="1" ht="33" customHeight="1" spans="2:6">
      <c r="B2" s="6" t="s">
        <v>51</v>
      </c>
      <c r="C2" s="6"/>
      <c r="D2" s="6"/>
      <c r="E2" s="6"/>
      <c r="F2" s="7"/>
    </row>
    <row r="3" s="1" customFormat="1" ht="25" customHeight="1" spans="5:6">
      <c r="E3" s="8" t="s">
        <v>52</v>
      </c>
      <c r="F3" s="9"/>
    </row>
    <row r="4" s="2" customFormat="1" ht="30" customHeight="1" spans="2:6">
      <c r="B4" s="10" t="s">
        <v>53</v>
      </c>
      <c r="C4" s="10" t="s">
        <v>54</v>
      </c>
      <c r="D4" s="10" t="s">
        <v>55</v>
      </c>
      <c r="E4" s="10" t="s">
        <v>56</v>
      </c>
      <c r="F4" s="11" t="s">
        <v>57</v>
      </c>
    </row>
    <row r="5" s="1" customFormat="1" ht="67" customHeight="1" spans="2:6">
      <c r="B5" s="12">
        <v>1</v>
      </c>
      <c r="C5" s="12" t="s">
        <v>58</v>
      </c>
      <c r="D5" s="12" t="s">
        <v>59</v>
      </c>
      <c r="E5" s="12" t="s">
        <v>60</v>
      </c>
      <c r="F5" s="13">
        <v>19</v>
      </c>
    </row>
    <row r="6" s="1" customFormat="1" ht="61.2" spans="2:6">
      <c r="B6" s="12">
        <v>2</v>
      </c>
      <c r="C6" s="12" t="s">
        <v>58</v>
      </c>
      <c r="D6" s="12" t="s">
        <v>59</v>
      </c>
      <c r="E6" s="12" t="s">
        <v>61</v>
      </c>
      <c r="F6" s="13">
        <v>273</v>
      </c>
    </row>
    <row r="7" s="1" customFormat="1" ht="61.2" spans="2:8">
      <c r="B7" s="12">
        <v>3</v>
      </c>
      <c r="C7" s="12" t="s">
        <v>58</v>
      </c>
      <c r="D7" s="12" t="s">
        <v>59</v>
      </c>
      <c r="E7" s="12" t="s">
        <v>62</v>
      </c>
      <c r="F7" s="13">
        <v>63</v>
      </c>
      <c r="H7" s="1" t="s">
        <v>63</v>
      </c>
    </row>
    <row r="8" s="1" customFormat="1" ht="61.2" spans="2:6">
      <c r="B8" s="12">
        <v>4</v>
      </c>
      <c r="C8" s="12" t="s">
        <v>58</v>
      </c>
      <c r="D8" s="12" t="s">
        <v>59</v>
      </c>
      <c r="E8" s="12" t="s">
        <v>64</v>
      </c>
      <c r="F8" s="13">
        <v>30</v>
      </c>
    </row>
    <row r="9" s="1" customFormat="1" ht="61.2" spans="2:6">
      <c r="B9" s="12">
        <v>5</v>
      </c>
      <c r="C9" s="12" t="s">
        <v>58</v>
      </c>
      <c r="D9" s="12" t="s">
        <v>59</v>
      </c>
      <c r="E9" s="12" t="s">
        <v>65</v>
      </c>
      <c r="F9" s="13">
        <v>126</v>
      </c>
    </row>
    <row r="10" s="1" customFormat="1" ht="61.2" spans="2:6">
      <c r="B10" s="12">
        <v>6</v>
      </c>
      <c r="C10" s="12" t="s">
        <v>58</v>
      </c>
      <c r="D10" s="12" t="s">
        <v>59</v>
      </c>
      <c r="E10" s="12" t="s">
        <v>66</v>
      </c>
      <c r="F10" s="13">
        <v>7342</v>
      </c>
    </row>
    <row r="11" s="1" customFormat="1" ht="61.2" spans="2:6">
      <c r="B11" s="12">
        <v>7</v>
      </c>
      <c r="C11" s="12" t="s">
        <v>58</v>
      </c>
      <c r="D11" s="12" t="s">
        <v>59</v>
      </c>
      <c r="E11" s="12" t="s">
        <v>67</v>
      </c>
      <c r="F11" s="13">
        <v>1182</v>
      </c>
    </row>
    <row r="12" s="1" customFormat="1" ht="61.2" spans="2:6">
      <c r="B12" s="12">
        <v>8</v>
      </c>
      <c r="C12" s="12" t="s">
        <v>58</v>
      </c>
      <c r="D12" s="12" t="s">
        <v>59</v>
      </c>
      <c r="E12" s="12" t="s">
        <v>68</v>
      </c>
      <c r="F12" s="13">
        <v>24</v>
      </c>
    </row>
    <row r="13" s="1" customFormat="1" ht="61.2" spans="2:6">
      <c r="B13" s="12">
        <v>9</v>
      </c>
      <c r="C13" s="12" t="s">
        <v>58</v>
      </c>
      <c r="D13" s="12" t="s">
        <v>59</v>
      </c>
      <c r="E13" s="12" t="s">
        <v>69</v>
      </c>
      <c r="F13" s="13">
        <v>174</v>
      </c>
    </row>
    <row r="14" s="1" customFormat="1" ht="61.2" spans="2:6">
      <c r="B14" s="12">
        <v>10</v>
      </c>
      <c r="C14" s="12" t="s">
        <v>58</v>
      </c>
      <c r="D14" s="12" t="s">
        <v>59</v>
      </c>
      <c r="E14" s="12" t="s">
        <v>70</v>
      </c>
      <c r="F14" s="13">
        <v>935</v>
      </c>
    </row>
    <row r="15" s="3" customFormat="1" ht="61.2" spans="2:6">
      <c r="B15" s="12">
        <v>11</v>
      </c>
      <c r="C15" s="12" t="s">
        <v>58</v>
      </c>
      <c r="D15" s="12" t="s">
        <v>59</v>
      </c>
      <c r="E15" s="12" t="s">
        <v>71</v>
      </c>
      <c r="F15" s="13">
        <v>171</v>
      </c>
    </row>
    <row r="16" ht="20.4" spans="2:6">
      <c r="B16" s="12"/>
      <c r="C16" s="14" t="s">
        <v>72</v>
      </c>
      <c r="D16" s="15"/>
      <c r="E16" s="15"/>
      <c r="F16" s="16">
        <f>SUM(F5:F15)</f>
        <v>10339</v>
      </c>
    </row>
  </sheetData>
  <mergeCells count="2">
    <mergeCell ref="B2:F2"/>
    <mergeCell ref="E3:F3"/>
  </mergeCells>
  <pageMargins left="0.349305555555556" right="0.349305555555556" top="0.349305555555556" bottom="0.509027777777778" header="0.238888888888889" footer="0.429166666666667"/>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Company>永福县</Company>
  <Application>WPS 表格</Application>
  <HeadingPairs>
    <vt:vector size="2" baseType="variant">
      <vt:variant>
        <vt:lpstr>工作表</vt:lpstr>
      </vt:variant>
      <vt:variant>
        <vt:i4>3</vt:i4>
      </vt:variant>
    </vt:vector>
  </HeadingPairs>
  <TitlesOfParts>
    <vt:vector size="3" baseType="lpstr">
      <vt:lpstr>基金收支预算调整表（类） </vt:lpstr>
      <vt:lpstr>债务限额调整表</vt:lpstr>
      <vt:lpstr>永福县2023年新增政府专项债务限额资金安排表（草案）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小孩别哭</cp:lastModifiedBy>
  <dcterms:created xsi:type="dcterms:W3CDTF">2023-11-20T01:20:00Z</dcterms:created>
  <dcterms:modified xsi:type="dcterms:W3CDTF">2024-01-15T09:20:57Z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880B3DC5082844DE871569FADFACD83F_13</vt:lpwstr>
  </property>
</Properties>
</file>