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<sst xmlns="http://schemas.openxmlformats.org/spreadsheetml/2006/main" count="46" uniqueCount="46">
  <si>
    <t>2023年秋季学期义务教育阶段学校家庭经济困难学生生活费补助
资金分配表</t>
  </si>
  <si>
    <t xml:space="preserve">  单位：永福县学生资助管理中心   制表：李明强   时间：2023年11月28日</t>
  </si>
  <si>
    <t>序号</t>
  </si>
  <si>
    <t>学校</t>
  </si>
  <si>
    <t>在校生人数</t>
  </si>
  <si>
    <t>在校寄宿生人数</t>
  </si>
  <si>
    <t>2023年秋寄宿生</t>
  </si>
  <si>
    <t>2023年秋
非寄宿生</t>
  </si>
  <si>
    <t>2023秋可使用资金合计（含原结余资金）</t>
  </si>
  <si>
    <t>2023年秋资助人数合计</t>
  </si>
  <si>
    <t>2023年秋资助金额合计</t>
  </si>
  <si>
    <t>预留2024年春学生资助金</t>
  </si>
  <si>
    <t>受助寄宿生人数</t>
  </si>
  <si>
    <t>寄宿生受助金额
(万元)</t>
  </si>
  <si>
    <t>受助非寄宿生人数</t>
  </si>
  <si>
    <t>非寄宿生受助金额（万元）</t>
  </si>
  <si>
    <t>永福中学（初中部）</t>
  </si>
  <si>
    <t>实验中学</t>
  </si>
  <si>
    <t>罗锦镇罗锦初中</t>
  </si>
  <si>
    <t>永福镇湾里初中</t>
  </si>
  <si>
    <t>罗锦镇月山初中</t>
  </si>
  <si>
    <t>永安乡永安初中</t>
  </si>
  <si>
    <t>苏桥镇苏桥初中</t>
  </si>
  <si>
    <t>广福乡广福初中</t>
  </si>
  <si>
    <t>东江学校（初中部）</t>
  </si>
  <si>
    <t>百寿镇初级中学</t>
  </si>
  <si>
    <t>堡里镇堡里初中</t>
  </si>
  <si>
    <t>三皇镇三皇初中</t>
  </si>
  <si>
    <t>初中合计</t>
  </si>
  <si>
    <t>向阳小学</t>
  </si>
  <si>
    <t>县明德</t>
  </si>
  <si>
    <t>县第二明德</t>
  </si>
  <si>
    <t>县一小</t>
  </si>
  <si>
    <t>东江学校（小学部）</t>
  </si>
  <si>
    <t>永福镇中心校</t>
  </si>
  <si>
    <t>广福乡中心校</t>
  </si>
  <si>
    <t>堡里乡中心校</t>
  </si>
  <si>
    <t>罗锦镇中心校</t>
  </si>
  <si>
    <t>苏桥镇中心校</t>
  </si>
  <si>
    <t>龙江乡中心校</t>
  </si>
  <si>
    <t>百寿镇中心校</t>
  </si>
  <si>
    <t>三皇镇中心校</t>
  </si>
  <si>
    <t>永安乡中心校</t>
  </si>
  <si>
    <t>小学合计</t>
  </si>
  <si>
    <t>小学初中合计</t>
  </si>
  <si>
    <t>2023年秋学生资助全县总计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</si>
</sst>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_ ;[Red]\-0.00000\ "/>
    <numFmt numFmtId="177" formatCode="0;[Red]0"/>
    <numFmt numFmtId="178" formatCode="0_ "/>
    <numFmt numFmtId="179" formatCode="0_);[Red]\(0\)"/>
    <numFmt numFmtId="180" formatCode="0.00000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name val="宋体"/>
      <charset val="134"/>
    </font>
    <font>
      <sz val="14"/>
      <color indexed="8"/>
      <name val="等线"/>
      <charset val="134"/>
    </font>
    <font>
      <b/>
      <sz val="12"/>
      <name val="宋体"/>
      <charset val="134"/>
    </font>
    <font>
      <sz val="9"/>
      <name val="宋体"/>
      <charset val="134"/>
    </font>
    <font>
      <sz val="11"/>
      <color indexed="8"/>
      <name val="等线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7704;&#31119;&#21439;2023&#24180;&#31179;&#20041;&#21153;&#25945;&#32946;&#38454;&#27573;&#23398;&#26657;&#23398;&#29983;&#36164;&#21161;&#23457;&#25209;&#34920;%20&#36164;&#37329;&#25991;&#38468;&#34920;%20&#31995;&#32479;&#23457;&#25968;&#25454;&#34920;%20%20&#19977;&#34920;&#21512;&#19968;&#65288;2023.11.27&#23548;&#20986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3年秋学生资助审批表（2023.9.12）"/>
      <sheetName val="2023年秋义务教育阶段资金文分配表（2023.9.12制表）"/>
      <sheetName val="2023秋一卡通资金发放情况一览表（11.2日止）"/>
      <sheetName val="2023年秋资金文件附件"/>
    </sheetNames>
    <sheetDataSet>
      <sheetData sheetId="0">
        <row r="7">
          <cell r="G7">
            <v>174</v>
          </cell>
          <cell r="H7">
            <v>174</v>
          </cell>
        </row>
        <row r="7">
          <cell r="K7">
            <v>91</v>
          </cell>
        </row>
        <row r="7">
          <cell r="N7">
            <v>5.6875</v>
          </cell>
        </row>
        <row r="7">
          <cell r="P7">
            <v>0</v>
          </cell>
        </row>
        <row r="7">
          <cell r="S7">
            <v>0</v>
          </cell>
        </row>
        <row r="8">
          <cell r="G8">
            <v>1450</v>
          </cell>
          <cell r="H8">
            <v>1440</v>
          </cell>
        </row>
        <row r="8">
          <cell r="K8">
            <v>672</v>
          </cell>
        </row>
        <row r="8">
          <cell r="N8">
            <v>42</v>
          </cell>
        </row>
        <row r="8">
          <cell r="P8">
            <v>0</v>
          </cell>
        </row>
        <row r="8">
          <cell r="S8">
            <v>0</v>
          </cell>
        </row>
        <row r="9">
          <cell r="G9">
            <v>701</v>
          </cell>
          <cell r="H9">
            <v>699</v>
          </cell>
        </row>
        <row r="9">
          <cell r="K9">
            <v>346</v>
          </cell>
        </row>
        <row r="9">
          <cell r="N9">
            <v>21.625</v>
          </cell>
        </row>
        <row r="9">
          <cell r="P9">
            <v>2</v>
          </cell>
        </row>
        <row r="9">
          <cell r="S9">
            <v>0.0625</v>
          </cell>
        </row>
        <row r="10">
          <cell r="G10">
            <v>1090</v>
          </cell>
          <cell r="H10">
            <v>1098</v>
          </cell>
        </row>
        <row r="10">
          <cell r="K10">
            <v>563</v>
          </cell>
        </row>
        <row r="10">
          <cell r="N10">
            <v>35.1875</v>
          </cell>
        </row>
        <row r="10">
          <cell r="P10">
            <v>1</v>
          </cell>
        </row>
        <row r="10">
          <cell r="S10">
            <v>0.03125</v>
          </cell>
        </row>
        <row r="11">
          <cell r="G11">
            <v>675</v>
          </cell>
          <cell r="H11">
            <v>674</v>
          </cell>
        </row>
        <row r="11">
          <cell r="K11">
            <v>333</v>
          </cell>
        </row>
        <row r="11">
          <cell r="N11">
            <v>20.8125</v>
          </cell>
        </row>
        <row r="11">
          <cell r="P11">
            <v>1</v>
          </cell>
        </row>
        <row r="11">
          <cell r="S11">
            <v>0.03125</v>
          </cell>
        </row>
        <row r="12">
          <cell r="G12">
            <v>481</v>
          </cell>
          <cell r="H12">
            <v>476</v>
          </cell>
        </row>
        <row r="12">
          <cell r="K12">
            <v>241</v>
          </cell>
        </row>
        <row r="12">
          <cell r="N12">
            <v>15.0625</v>
          </cell>
        </row>
        <row r="12">
          <cell r="P12">
            <v>3</v>
          </cell>
        </row>
        <row r="12">
          <cell r="S12">
            <v>0.09375</v>
          </cell>
        </row>
        <row r="13">
          <cell r="G13">
            <v>757</v>
          </cell>
          <cell r="H13">
            <v>747</v>
          </cell>
        </row>
        <row r="13">
          <cell r="K13">
            <v>378</v>
          </cell>
        </row>
        <row r="13">
          <cell r="N13">
            <v>23.625</v>
          </cell>
        </row>
        <row r="13">
          <cell r="P13">
            <v>3</v>
          </cell>
        </row>
        <row r="13">
          <cell r="S13">
            <v>0.09375</v>
          </cell>
        </row>
        <row r="14">
          <cell r="G14">
            <v>378</v>
          </cell>
          <cell r="H14">
            <v>376</v>
          </cell>
        </row>
        <row r="14">
          <cell r="K14">
            <v>193</v>
          </cell>
        </row>
        <row r="14">
          <cell r="N14">
            <v>12.0625</v>
          </cell>
        </row>
        <row r="14">
          <cell r="P14">
            <v>2</v>
          </cell>
        </row>
        <row r="14">
          <cell r="S14">
            <v>0.0625</v>
          </cell>
        </row>
        <row r="15">
          <cell r="G15">
            <v>1194</v>
          </cell>
          <cell r="H15">
            <v>597</v>
          </cell>
        </row>
        <row r="15">
          <cell r="K15">
            <v>595</v>
          </cell>
        </row>
        <row r="15">
          <cell r="N15">
            <v>37.1875</v>
          </cell>
        </row>
        <row r="15">
          <cell r="P15">
            <v>2</v>
          </cell>
        </row>
        <row r="15">
          <cell r="S15">
            <v>0.0625</v>
          </cell>
        </row>
        <row r="16">
          <cell r="G16">
            <v>776</v>
          </cell>
          <cell r="H16">
            <v>604</v>
          </cell>
        </row>
        <row r="16">
          <cell r="K16">
            <v>303</v>
          </cell>
        </row>
        <row r="16">
          <cell r="N16">
            <v>18.9375</v>
          </cell>
        </row>
        <row r="16">
          <cell r="P16">
            <v>35</v>
          </cell>
        </row>
        <row r="16">
          <cell r="S16">
            <v>1.09375</v>
          </cell>
        </row>
        <row r="17">
          <cell r="G17">
            <v>502</v>
          </cell>
          <cell r="H17">
            <v>483</v>
          </cell>
        </row>
        <row r="17">
          <cell r="K17">
            <v>245</v>
          </cell>
        </row>
        <row r="17">
          <cell r="N17">
            <v>15.3125</v>
          </cell>
        </row>
        <row r="17">
          <cell r="P17">
            <v>1</v>
          </cell>
        </row>
        <row r="17">
          <cell r="S17">
            <v>0.03125</v>
          </cell>
        </row>
        <row r="18">
          <cell r="G18">
            <v>492</v>
          </cell>
          <cell r="H18">
            <v>480</v>
          </cell>
        </row>
        <row r="18">
          <cell r="K18">
            <v>249</v>
          </cell>
        </row>
        <row r="18">
          <cell r="N18">
            <v>15.5625</v>
          </cell>
        </row>
        <row r="18">
          <cell r="P18">
            <v>7</v>
          </cell>
        </row>
        <row r="18">
          <cell r="S18">
            <v>0.21875</v>
          </cell>
        </row>
        <row r="19">
          <cell r="G19">
            <v>2078</v>
          </cell>
          <cell r="H19">
            <v>0</v>
          </cell>
          <cell r="I19">
            <v>51</v>
          </cell>
          <cell r="J19">
            <v>1.275</v>
          </cell>
          <cell r="K19">
            <v>0</v>
          </cell>
        </row>
        <row r="19">
          <cell r="N19">
            <v>0</v>
          </cell>
        </row>
        <row r="19">
          <cell r="P19">
            <v>51</v>
          </cell>
        </row>
        <row r="19">
          <cell r="S19">
            <v>1.275</v>
          </cell>
        </row>
        <row r="20">
          <cell r="G20">
            <v>1163</v>
          </cell>
          <cell r="H20">
            <v>245</v>
          </cell>
          <cell r="I20">
            <v>191</v>
          </cell>
          <cell r="J20">
            <v>7.925</v>
          </cell>
          <cell r="K20">
            <v>126</v>
          </cell>
        </row>
        <row r="20">
          <cell r="N20">
            <v>6.3</v>
          </cell>
        </row>
        <row r="20">
          <cell r="P20">
            <v>65</v>
          </cell>
        </row>
        <row r="20">
          <cell r="S20">
            <v>1.625</v>
          </cell>
        </row>
        <row r="21">
          <cell r="G21">
            <v>763</v>
          </cell>
          <cell r="H21">
            <v>220</v>
          </cell>
          <cell r="I21">
            <v>181</v>
          </cell>
          <cell r="J21">
            <v>7.325</v>
          </cell>
          <cell r="K21">
            <v>112</v>
          </cell>
        </row>
        <row r="21">
          <cell r="N21">
            <v>5.6</v>
          </cell>
        </row>
        <row r="21">
          <cell r="P21">
            <v>69</v>
          </cell>
        </row>
        <row r="21">
          <cell r="S21">
            <v>1.725</v>
          </cell>
        </row>
        <row r="22">
          <cell r="G22">
            <v>1360</v>
          </cell>
          <cell r="H22">
            <v>0</v>
          </cell>
          <cell r="I22">
            <v>80</v>
          </cell>
          <cell r="J22">
            <v>2</v>
          </cell>
          <cell r="K22">
            <v>0</v>
          </cell>
        </row>
        <row r="22">
          <cell r="N22">
            <v>0</v>
          </cell>
        </row>
        <row r="22">
          <cell r="P22">
            <v>80</v>
          </cell>
        </row>
        <row r="22">
          <cell r="S22">
            <v>2</v>
          </cell>
        </row>
        <row r="23">
          <cell r="G23">
            <v>825</v>
          </cell>
          <cell r="H23">
            <v>0</v>
          </cell>
          <cell r="I23">
            <v>63</v>
          </cell>
          <cell r="J23">
            <v>1.575</v>
          </cell>
          <cell r="K23">
            <v>0</v>
          </cell>
        </row>
        <row r="23">
          <cell r="N23">
            <v>0</v>
          </cell>
        </row>
        <row r="23">
          <cell r="P23">
            <v>63</v>
          </cell>
        </row>
        <row r="23">
          <cell r="S23">
            <v>1.575</v>
          </cell>
        </row>
        <row r="24">
          <cell r="G24">
            <v>82</v>
          </cell>
          <cell r="H24">
            <v>0</v>
          </cell>
        </row>
        <row r="24">
          <cell r="J24">
            <v>0.475</v>
          </cell>
          <cell r="K24">
            <v>0</v>
          </cell>
        </row>
        <row r="24">
          <cell r="N24">
            <v>0</v>
          </cell>
        </row>
        <row r="24">
          <cell r="P24">
            <v>19</v>
          </cell>
        </row>
        <row r="24">
          <cell r="S24">
            <v>0.475</v>
          </cell>
        </row>
        <row r="25">
          <cell r="G25">
            <v>5</v>
          </cell>
          <cell r="H25">
            <v>0</v>
          </cell>
        </row>
        <row r="25">
          <cell r="J25">
            <v>0.075</v>
          </cell>
          <cell r="K25">
            <v>0</v>
          </cell>
        </row>
        <row r="25">
          <cell r="N25">
            <v>0</v>
          </cell>
        </row>
        <row r="25">
          <cell r="P25">
            <v>3</v>
          </cell>
        </row>
        <row r="25">
          <cell r="S25">
            <v>0.075</v>
          </cell>
        </row>
        <row r="26">
          <cell r="G26">
            <v>0</v>
          </cell>
          <cell r="H26">
            <v>0</v>
          </cell>
        </row>
        <row r="26">
          <cell r="J26">
            <v>0</v>
          </cell>
          <cell r="K26">
            <v>0</v>
          </cell>
        </row>
        <row r="26">
          <cell r="N26">
            <v>0</v>
          </cell>
        </row>
        <row r="26">
          <cell r="P26">
            <v>0</v>
          </cell>
        </row>
        <row r="26">
          <cell r="S26">
            <v>0</v>
          </cell>
        </row>
        <row r="27">
          <cell r="G27">
            <v>170</v>
          </cell>
          <cell r="H27">
            <v>0</v>
          </cell>
        </row>
        <row r="27">
          <cell r="J27">
            <v>0.7</v>
          </cell>
          <cell r="K27">
            <v>0</v>
          </cell>
        </row>
        <row r="27">
          <cell r="N27">
            <v>0</v>
          </cell>
        </row>
        <row r="27">
          <cell r="P27">
            <v>28</v>
          </cell>
        </row>
        <row r="27">
          <cell r="S27">
            <v>0.7</v>
          </cell>
        </row>
        <row r="28">
          <cell r="G28">
            <v>154</v>
          </cell>
          <cell r="H28">
            <v>0</v>
          </cell>
        </row>
        <row r="28">
          <cell r="J28">
            <v>0.8</v>
          </cell>
          <cell r="K28">
            <v>0</v>
          </cell>
        </row>
        <row r="28">
          <cell r="N28">
            <v>0</v>
          </cell>
        </row>
        <row r="28">
          <cell r="P28">
            <v>32</v>
          </cell>
        </row>
        <row r="28">
          <cell r="S28">
            <v>0.8</v>
          </cell>
        </row>
        <row r="29">
          <cell r="G29">
            <v>159</v>
          </cell>
          <cell r="H29">
            <v>0</v>
          </cell>
        </row>
        <row r="29">
          <cell r="J29">
            <v>0.975</v>
          </cell>
          <cell r="K29">
            <v>0</v>
          </cell>
        </row>
        <row r="29">
          <cell r="N29">
            <v>0</v>
          </cell>
        </row>
        <row r="29">
          <cell r="P29">
            <v>39</v>
          </cell>
        </row>
        <row r="29">
          <cell r="S29">
            <v>0.975</v>
          </cell>
        </row>
        <row r="30">
          <cell r="G30">
            <v>69</v>
          </cell>
          <cell r="H30">
            <v>0</v>
          </cell>
        </row>
        <row r="30">
          <cell r="J30">
            <v>0.6</v>
          </cell>
          <cell r="K30">
            <v>0</v>
          </cell>
        </row>
        <row r="30">
          <cell r="N30">
            <v>0</v>
          </cell>
        </row>
        <row r="30">
          <cell r="P30">
            <v>24</v>
          </cell>
        </row>
        <row r="30">
          <cell r="S30">
            <v>0.6</v>
          </cell>
        </row>
        <row r="31">
          <cell r="G31">
            <v>1107</v>
          </cell>
          <cell r="H31">
            <v>97</v>
          </cell>
        </row>
        <row r="31">
          <cell r="J31">
            <v>7.275</v>
          </cell>
          <cell r="K31">
            <v>50</v>
          </cell>
        </row>
        <row r="31">
          <cell r="N31">
            <v>2.5</v>
          </cell>
        </row>
        <row r="31">
          <cell r="P31">
            <v>191</v>
          </cell>
        </row>
        <row r="31">
          <cell r="S31">
            <v>4.775</v>
          </cell>
        </row>
        <row r="32">
          <cell r="G32">
            <v>752</v>
          </cell>
        </row>
        <row r="32">
          <cell r="J32">
            <v>2.625</v>
          </cell>
        </row>
        <row r="32">
          <cell r="P32">
            <v>105</v>
          </cell>
        </row>
        <row r="32">
          <cell r="S32">
            <v>2.625</v>
          </cell>
        </row>
        <row r="33">
          <cell r="G33">
            <v>191</v>
          </cell>
        </row>
        <row r="33">
          <cell r="J33">
            <v>0.85</v>
          </cell>
        </row>
        <row r="33">
          <cell r="P33">
            <v>34</v>
          </cell>
        </row>
        <row r="33">
          <cell r="S33">
            <v>0.85</v>
          </cell>
        </row>
        <row r="34">
          <cell r="G34">
            <v>106</v>
          </cell>
        </row>
        <row r="34">
          <cell r="J34">
            <v>0.4</v>
          </cell>
        </row>
        <row r="34">
          <cell r="P34">
            <v>16</v>
          </cell>
        </row>
        <row r="34">
          <cell r="S34">
            <v>0.4</v>
          </cell>
        </row>
        <row r="35">
          <cell r="G35">
            <v>77</v>
          </cell>
        </row>
        <row r="35">
          <cell r="J35">
            <v>0.25</v>
          </cell>
        </row>
        <row r="35">
          <cell r="P35">
            <v>10</v>
          </cell>
        </row>
        <row r="35">
          <cell r="S35">
            <v>0.25</v>
          </cell>
        </row>
        <row r="36">
          <cell r="G36">
            <v>179</v>
          </cell>
          <cell r="H36">
            <v>20</v>
          </cell>
        </row>
        <row r="36">
          <cell r="J36">
            <v>1</v>
          </cell>
          <cell r="K36">
            <v>10</v>
          </cell>
        </row>
        <row r="36">
          <cell r="N36">
            <v>0.5</v>
          </cell>
        </row>
        <row r="36">
          <cell r="P36">
            <v>20</v>
          </cell>
        </row>
        <row r="36">
          <cell r="S36">
            <v>0.5</v>
          </cell>
        </row>
        <row r="37">
          <cell r="G37">
            <v>458</v>
          </cell>
          <cell r="H37">
            <v>0</v>
          </cell>
        </row>
        <row r="37">
          <cell r="J37">
            <v>1.925</v>
          </cell>
          <cell r="K37">
            <v>0</v>
          </cell>
        </row>
        <row r="37">
          <cell r="N37">
            <v>0</v>
          </cell>
        </row>
        <row r="37">
          <cell r="P37">
            <v>77</v>
          </cell>
        </row>
        <row r="37">
          <cell r="S37">
            <v>1.925</v>
          </cell>
        </row>
        <row r="38">
          <cell r="G38">
            <v>115</v>
          </cell>
          <cell r="H38">
            <v>0</v>
          </cell>
        </row>
        <row r="38">
          <cell r="J38">
            <v>0.35</v>
          </cell>
          <cell r="K38">
            <v>0</v>
          </cell>
        </row>
        <row r="38">
          <cell r="N38">
            <v>0</v>
          </cell>
        </row>
        <row r="38">
          <cell r="P38">
            <v>14</v>
          </cell>
        </row>
        <row r="38">
          <cell r="S38">
            <v>0.35</v>
          </cell>
        </row>
        <row r="39">
          <cell r="G39">
            <v>0</v>
          </cell>
          <cell r="H39">
            <v>0</v>
          </cell>
        </row>
        <row r="39">
          <cell r="J39">
            <v>0</v>
          </cell>
          <cell r="K39">
            <v>0</v>
          </cell>
        </row>
        <row r="39">
          <cell r="N39">
            <v>0</v>
          </cell>
        </row>
        <row r="39">
          <cell r="P39">
            <v>0</v>
          </cell>
        </row>
        <row r="39">
          <cell r="S39">
            <v>0</v>
          </cell>
        </row>
        <row r="40">
          <cell r="G40">
            <v>39</v>
          </cell>
          <cell r="H40">
            <v>0</v>
          </cell>
        </row>
        <row r="40">
          <cell r="J40">
            <v>0.2</v>
          </cell>
          <cell r="K40">
            <v>0</v>
          </cell>
        </row>
        <row r="40">
          <cell r="N40">
            <v>0</v>
          </cell>
        </row>
        <row r="40">
          <cell r="P40">
            <v>8</v>
          </cell>
        </row>
        <row r="40">
          <cell r="S40">
            <v>0.2</v>
          </cell>
        </row>
        <row r="41">
          <cell r="G41">
            <v>129</v>
          </cell>
        </row>
        <row r="41">
          <cell r="J41">
            <v>0.775</v>
          </cell>
        </row>
        <row r="41">
          <cell r="P41">
            <v>31</v>
          </cell>
        </row>
        <row r="41">
          <cell r="S41">
            <v>0.775</v>
          </cell>
        </row>
        <row r="42">
          <cell r="G42">
            <v>193</v>
          </cell>
        </row>
        <row r="42">
          <cell r="J42">
            <v>0.575</v>
          </cell>
        </row>
        <row r="42">
          <cell r="P42">
            <v>23</v>
          </cell>
        </row>
        <row r="42">
          <cell r="S42">
            <v>0.575</v>
          </cell>
        </row>
        <row r="43">
          <cell r="G43">
            <v>120</v>
          </cell>
        </row>
        <row r="43">
          <cell r="J43">
            <v>0.9</v>
          </cell>
        </row>
        <row r="43">
          <cell r="P43">
            <v>36</v>
          </cell>
        </row>
        <row r="43">
          <cell r="S43">
            <v>0.9</v>
          </cell>
        </row>
        <row r="44">
          <cell r="G44">
            <v>87</v>
          </cell>
        </row>
        <row r="44">
          <cell r="J44">
            <v>0.625</v>
          </cell>
        </row>
        <row r="44">
          <cell r="P44">
            <v>25</v>
          </cell>
        </row>
        <row r="44">
          <cell r="S44">
            <v>0.625</v>
          </cell>
        </row>
        <row r="45">
          <cell r="G45">
            <v>1</v>
          </cell>
        </row>
        <row r="45">
          <cell r="J45">
            <v>0</v>
          </cell>
        </row>
        <row r="45">
          <cell r="P45">
            <v>0</v>
          </cell>
        </row>
        <row r="45">
          <cell r="S45">
            <v>0</v>
          </cell>
        </row>
        <row r="46">
          <cell r="G46">
            <v>82</v>
          </cell>
        </row>
        <row r="46">
          <cell r="J46">
            <v>0.3</v>
          </cell>
        </row>
        <row r="46">
          <cell r="P46">
            <v>12</v>
          </cell>
        </row>
        <row r="46">
          <cell r="S46">
            <v>0.3</v>
          </cell>
        </row>
        <row r="47">
          <cell r="G47">
            <v>40</v>
          </cell>
        </row>
        <row r="47">
          <cell r="J47">
            <v>0.2</v>
          </cell>
        </row>
        <row r="47">
          <cell r="P47">
            <v>8</v>
          </cell>
        </row>
        <row r="47">
          <cell r="S47">
            <v>0.2</v>
          </cell>
        </row>
        <row r="48">
          <cell r="G48">
            <v>132</v>
          </cell>
        </row>
        <row r="48">
          <cell r="J48">
            <v>0.625</v>
          </cell>
        </row>
        <row r="48">
          <cell r="P48">
            <v>25</v>
          </cell>
        </row>
        <row r="48">
          <cell r="S48">
            <v>0.625</v>
          </cell>
        </row>
        <row r="49">
          <cell r="G49">
            <v>59</v>
          </cell>
        </row>
        <row r="49">
          <cell r="J49">
            <v>0.225</v>
          </cell>
        </row>
        <row r="49">
          <cell r="P49">
            <v>9</v>
          </cell>
        </row>
        <row r="49">
          <cell r="S49">
            <v>0.225</v>
          </cell>
        </row>
        <row r="50">
          <cell r="G50">
            <v>205</v>
          </cell>
        </row>
        <row r="50">
          <cell r="J50">
            <v>0.55</v>
          </cell>
        </row>
        <row r="50">
          <cell r="P50">
            <v>22</v>
          </cell>
        </row>
        <row r="50">
          <cell r="S50">
            <v>0.55</v>
          </cell>
        </row>
        <row r="51">
          <cell r="G51">
            <v>134</v>
          </cell>
        </row>
        <row r="51">
          <cell r="J51">
            <v>0.675</v>
          </cell>
        </row>
        <row r="51">
          <cell r="P51">
            <v>27</v>
          </cell>
        </row>
        <row r="51">
          <cell r="S51">
            <v>0.675</v>
          </cell>
        </row>
        <row r="52">
          <cell r="G52">
            <v>885</v>
          </cell>
        </row>
        <row r="52">
          <cell r="J52">
            <v>2.575</v>
          </cell>
        </row>
        <row r="52">
          <cell r="P52">
            <v>103</v>
          </cell>
        </row>
        <row r="52">
          <cell r="S52">
            <v>2.575</v>
          </cell>
        </row>
        <row r="53">
          <cell r="G53">
            <v>58</v>
          </cell>
        </row>
        <row r="53">
          <cell r="J53">
            <v>0.325</v>
          </cell>
        </row>
        <row r="53">
          <cell r="P53">
            <v>13</v>
          </cell>
        </row>
        <row r="53">
          <cell r="S53">
            <v>0.325</v>
          </cell>
        </row>
        <row r="54">
          <cell r="G54">
            <v>257</v>
          </cell>
        </row>
        <row r="54">
          <cell r="J54">
            <v>0.8</v>
          </cell>
        </row>
        <row r="54">
          <cell r="P54">
            <v>32</v>
          </cell>
        </row>
        <row r="54">
          <cell r="S54">
            <v>0.8</v>
          </cell>
        </row>
        <row r="55">
          <cell r="G55">
            <v>454</v>
          </cell>
        </row>
        <row r="55">
          <cell r="J55">
            <v>1.475</v>
          </cell>
        </row>
        <row r="55">
          <cell r="P55">
            <v>59</v>
          </cell>
        </row>
        <row r="55">
          <cell r="S55">
            <v>1.475</v>
          </cell>
        </row>
        <row r="56">
          <cell r="G56">
            <v>165</v>
          </cell>
        </row>
        <row r="56">
          <cell r="J56">
            <v>0.55</v>
          </cell>
        </row>
        <row r="56">
          <cell r="P56">
            <v>22</v>
          </cell>
        </row>
        <row r="56">
          <cell r="S56">
            <v>0.55</v>
          </cell>
        </row>
        <row r="57">
          <cell r="G57">
            <v>183</v>
          </cell>
          <cell r="H57">
            <v>0</v>
          </cell>
        </row>
        <row r="57">
          <cell r="J57">
            <v>0.925</v>
          </cell>
        </row>
        <row r="57">
          <cell r="P57">
            <v>37</v>
          </cell>
        </row>
        <row r="57">
          <cell r="S57">
            <v>0.925</v>
          </cell>
        </row>
        <row r="58">
          <cell r="G58">
            <v>51</v>
          </cell>
          <cell r="H58">
            <v>0</v>
          </cell>
        </row>
        <row r="58">
          <cell r="J58">
            <v>0.45</v>
          </cell>
        </row>
        <row r="58">
          <cell r="P58">
            <v>18</v>
          </cell>
        </row>
        <row r="58">
          <cell r="S58">
            <v>0.45</v>
          </cell>
        </row>
        <row r="59">
          <cell r="G59">
            <v>928</v>
          </cell>
          <cell r="H59">
            <v>0</v>
          </cell>
        </row>
        <row r="59">
          <cell r="J59">
            <v>4.325</v>
          </cell>
        </row>
        <row r="59">
          <cell r="P59">
            <v>173</v>
          </cell>
        </row>
        <row r="59">
          <cell r="S59">
            <v>4.325</v>
          </cell>
        </row>
        <row r="60">
          <cell r="G60">
            <v>1</v>
          </cell>
          <cell r="H60">
            <v>0</v>
          </cell>
        </row>
        <row r="60">
          <cell r="J60">
            <v>0</v>
          </cell>
        </row>
        <row r="60">
          <cell r="P60">
            <v>0</v>
          </cell>
        </row>
        <row r="60">
          <cell r="S60">
            <v>0</v>
          </cell>
        </row>
        <row r="61">
          <cell r="G61">
            <v>56</v>
          </cell>
          <cell r="H61">
            <v>0</v>
          </cell>
        </row>
        <row r="61">
          <cell r="J61">
            <v>0.5</v>
          </cell>
        </row>
        <row r="61">
          <cell r="P61">
            <v>20</v>
          </cell>
        </row>
        <row r="61">
          <cell r="S61">
            <v>0.5</v>
          </cell>
        </row>
        <row r="62">
          <cell r="G62">
            <v>68</v>
          </cell>
          <cell r="H62">
            <v>0</v>
          </cell>
        </row>
        <row r="62">
          <cell r="J62">
            <v>0.225</v>
          </cell>
          <cell r="K62">
            <v>0</v>
          </cell>
        </row>
        <row r="62">
          <cell r="N62">
            <v>0</v>
          </cell>
        </row>
        <row r="62">
          <cell r="P62">
            <v>9</v>
          </cell>
        </row>
        <row r="62">
          <cell r="S62">
            <v>0.225</v>
          </cell>
        </row>
        <row r="63">
          <cell r="G63">
            <v>500</v>
          </cell>
          <cell r="H63">
            <v>0</v>
          </cell>
        </row>
        <row r="63">
          <cell r="J63">
            <v>1.25</v>
          </cell>
          <cell r="K63">
            <v>0</v>
          </cell>
        </row>
        <row r="63">
          <cell r="N63">
            <v>0</v>
          </cell>
        </row>
        <row r="63">
          <cell r="P63">
            <v>50</v>
          </cell>
        </row>
        <row r="63">
          <cell r="S63">
            <v>1.25</v>
          </cell>
        </row>
        <row r="64">
          <cell r="G64">
            <v>132</v>
          </cell>
          <cell r="H64">
            <v>0</v>
          </cell>
        </row>
        <row r="64">
          <cell r="J64">
            <v>0.275</v>
          </cell>
          <cell r="K64">
            <v>0</v>
          </cell>
        </row>
        <row r="64">
          <cell r="N64">
            <v>0</v>
          </cell>
        </row>
        <row r="64">
          <cell r="P64">
            <v>11</v>
          </cell>
        </row>
        <row r="64">
          <cell r="S64">
            <v>0.275</v>
          </cell>
        </row>
        <row r="65">
          <cell r="G65">
            <v>0</v>
          </cell>
          <cell r="H65">
            <v>0</v>
          </cell>
        </row>
        <row r="65">
          <cell r="J65">
            <v>0</v>
          </cell>
          <cell r="K65">
            <v>0</v>
          </cell>
        </row>
        <row r="65">
          <cell r="N65">
            <v>0</v>
          </cell>
        </row>
        <row r="65">
          <cell r="P65">
            <v>0</v>
          </cell>
        </row>
        <row r="65">
          <cell r="S65">
            <v>0</v>
          </cell>
        </row>
        <row r="66">
          <cell r="G66">
            <v>48</v>
          </cell>
          <cell r="H66">
            <v>0</v>
          </cell>
        </row>
        <row r="66">
          <cell r="J66">
            <v>0.075</v>
          </cell>
          <cell r="K66">
            <v>0</v>
          </cell>
        </row>
        <row r="66">
          <cell r="N66">
            <v>0</v>
          </cell>
        </row>
        <row r="66">
          <cell r="P66">
            <v>3</v>
          </cell>
        </row>
        <row r="66">
          <cell r="S66">
            <v>0.075</v>
          </cell>
        </row>
        <row r="67">
          <cell r="G67">
            <v>241</v>
          </cell>
          <cell r="H67">
            <v>0</v>
          </cell>
        </row>
        <row r="67">
          <cell r="J67">
            <v>0.325</v>
          </cell>
          <cell r="K67">
            <v>0</v>
          </cell>
        </row>
        <row r="67">
          <cell r="N67">
            <v>0</v>
          </cell>
        </row>
        <row r="67">
          <cell r="P67">
            <v>13</v>
          </cell>
        </row>
        <row r="67">
          <cell r="S67">
            <v>0.325</v>
          </cell>
        </row>
        <row r="68">
          <cell r="G68">
            <v>67</v>
          </cell>
          <cell r="H68">
            <v>0</v>
          </cell>
        </row>
        <row r="68">
          <cell r="J68">
            <v>0.15</v>
          </cell>
          <cell r="K68">
            <v>0</v>
          </cell>
        </row>
        <row r="68">
          <cell r="N68">
            <v>0</v>
          </cell>
        </row>
        <row r="68">
          <cell r="P68">
            <v>6</v>
          </cell>
        </row>
        <row r="68">
          <cell r="S68">
            <v>0.15</v>
          </cell>
        </row>
        <row r="69">
          <cell r="G69">
            <v>969</v>
          </cell>
          <cell r="H69">
            <v>38</v>
          </cell>
        </row>
        <row r="69">
          <cell r="J69">
            <v>2.9</v>
          </cell>
          <cell r="K69">
            <v>20</v>
          </cell>
        </row>
        <row r="69">
          <cell r="N69">
            <v>1</v>
          </cell>
        </row>
        <row r="69">
          <cell r="P69">
            <v>76</v>
          </cell>
        </row>
        <row r="69">
          <cell r="S69">
            <v>1.9</v>
          </cell>
        </row>
        <row r="70">
          <cell r="G70">
            <v>131</v>
          </cell>
          <cell r="H70">
            <v>9</v>
          </cell>
        </row>
        <row r="70">
          <cell r="J70">
            <v>0.725</v>
          </cell>
          <cell r="K70">
            <v>5</v>
          </cell>
        </row>
        <row r="70">
          <cell r="N70">
            <v>0.25</v>
          </cell>
        </row>
        <row r="70">
          <cell r="P70">
            <v>19</v>
          </cell>
        </row>
        <row r="70">
          <cell r="S70">
            <v>0.475</v>
          </cell>
        </row>
        <row r="71">
          <cell r="G71">
            <v>112</v>
          </cell>
          <cell r="H71">
            <v>0</v>
          </cell>
        </row>
        <row r="71">
          <cell r="J71">
            <v>0.4</v>
          </cell>
          <cell r="K71">
            <v>0</v>
          </cell>
        </row>
        <row r="71">
          <cell r="N71">
            <v>0</v>
          </cell>
        </row>
        <row r="71">
          <cell r="P71">
            <v>16</v>
          </cell>
        </row>
        <row r="71">
          <cell r="S71">
            <v>0.4</v>
          </cell>
        </row>
        <row r="72">
          <cell r="G72">
            <v>79</v>
          </cell>
          <cell r="H72">
            <v>0</v>
          </cell>
        </row>
        <row r="72">
          <cell r="J72">
            <v>0.3</v>
          </cell>
          <cell r="K72">
            <v>0</v>
          </cell>
        </row>
        <row r="72">
          <cell r="N72">
            <v>0</v>
          </cell>
        </row>
        <row r="72">
          <cell r="P72">
            <v>12</v>
          </cell>
        </row>
        <row r="72">
          <cell r="S72">
            <v>0.3</v>
          </cell>
        </row>
        <row r="73">
          <cell r="G73">
            <v>124</v>
          </cell>
          <cell r="H73">
            <v>0</v>
          </cell>
        </row>
        <row r="73">
          <cell r="J73">
            <v>0.6</v>
          </cell>
          <cell r="K73">
            <v>0</v>
          </cell>
        </row>
        <row r="73">
          <cell r="N73">
            <v>0</v>
          </cell>
        </row>
        <row r="73">
          <cell r="P73">
            <v>24</v>
          </cell>
        </row>
        <row r="73">
          <cell r="S73">
            <v>0.6</v>
          </cell>
        </row>
        <row r="74">
          <cell r="G74">
            <v>112</v>
          </cell>
          <cell r="H74">
            <v>0</v>
          </cell>
        </row>
        <row r="74">
          <cell r="J74">
            <v>0.65</v>
          </cell>
          <cell r="K74">
            <v>0</v>
          </cell>
        </row>
        <row r="74">
          <cell r="N74">
            <v>0</v>
          </cell>
        </row>
        <row r="74">
          <cell r="P74">
            <v>26</v>
          </cell>
        </row>
        <row r="74">
          <cell r="S74">
            <v>0.65</v>
          </cell>
        </row>
        <row r="75">
          <cell r="G75">
            <v>389</v>
          </cell>
          <cell r="H75">
            <v>31</v>
          </cell>
        </row>
        <row r="75">
          <cell r="J75">
            <v>2.425</v>
          </cell>
          <cell r="K75">
            <v>15</v>
          </cell>
        </row>
        <row r="75">
          <cell r="N75">
            <v>0.75</v>
          </cell>
        </row>
        <row r="75">
          <cell r="P75">
            <v>67</v>
          </cell>
        </row>
        <row r="75">
          <cell r="S75">
            <v>1.675</v>
          </cell>
        </row>
        <row r="76">
          <cell r="G76">
            <v>87</v>
          </cell>
        </row>
        <row r="76">
          <cell r="J76">
            <v>0.1</v>
          </cell>
        </row>
        <row r="76">
          <cell r="P76">
            <v>4</v>
          </cell>
        </row>
        <row r="76">
          <cell r="S76">
            <v>0.1</v>
          </cell>
        </row>
        <row r="77">
          <cell r="G77">
            <v>151</v>
          </cell>
        </row>
        <row r="77">
          <cell r="J77">
            <v>0.375</v>
          </cell>
        </row>
        <row r="77">
          <cell r="P77">
            <v>15</v>
          </cell>
        </row>
        <row r="77">
          <cell r="S77">
            <v>0.375</v>
          </cell>
        </row>
        <row r="78">
          <cell r="G78">
            <v>265</v>
          </cell>
        </row>
        <row r="78">
          <cell r="J78">
            <v>1.35</v>
          </cell>
        </row>
        <row r="78">
          <cell r="P78">
            <v>54</v>
          </cell>
        </row>
        <row r="78">
          <cell r="S78">
            <v>1.35</v>
          </cell>
        </row>
        <row r="79">
          <cell r="G79">
            <v>113</v>
          </cell>
        </row>
        <row r="79">
          <cell r="J79">
            <v>0.55</v>
          </cell>
        </row>
        <row r="79">
          <cell r="P79">
            <v>22</v>
          </cell>
        </row>
        <row r="79">
          <cell r="S79">
            <v>0.55</v>
          </cell>
        </row>
        <row r="80">
          <cell r="G80">
            <v>18</v>
          </cell>
        </row>
        <row r="80">
          <cell r="J80">
            <v>0.125</v>
          </cell>
        </row>
        <row r="80">
          <cell r="P80">
            <v>5</v>
          </cell>
        </row>
        <row r="80">
          <cell r="S80">
            <v>0.125</v>
          </cell>
        </row>
        <row r="81">
          <cell r="G81">
            <v>37</v>
          </cell>
        </row>
        <row r="81">
          <cell r="J81">
            <v>0.1</v>
          </cell>
        </row>
        <row r="81">
          <cell r="P81">
            <v>4</v>
          </cell>
        </row>
        <row r="81">
          <cell r="S81">
            <v>0.1</v>
          </cell>
        </row>
        <row r="82">
          <cell r="G82">
            <v>134</v>
          </cell>
        </row>
        <row r="82">
          <cell r="J82">
            <v>0.325</v>
          </cell>
        </row>
        <row r="82">
          <cell r="P82">
            <v>13</v>
          </cell>
        </row>
        <row r="82">
          <cell r="S82">
            <v>0.325</v>
          </cell>
        </row>
        <row r="83">
          <cell r="G83">
            <v>72</v>
          </cell>
        </row>
        <row r="83">
          <cell r="J83">
            <v>0.525</v>
          </cell>
        </row>
        <row r="83">
          <cell r="P83">
            <v>21</v>
          </cell>
        </row>
        <row r="83">
          <cell r="S83">
            <v>0.525</v>
          </cell>
        </row>
        <row r="84">
          <cell r="G84">
            <v>137</v>
          </cell>
        </row>
        <row r="84">
          <cell r="J84">
            <v>0.5</v>
          </cell>
        </row>
        <row r="84">
          <cell r="P84">
            <v>20</v>
          </cell>
        </row>
        <row r="84">
          <cell r="S84">
            <v>0.5</v>
          </cell>
        </row>
        <row r="85">
          <cell r="G85">
            <v>3</v>
          </cell>
        </row>
        <row r="85">
          <cell r="J85">
            <v>0.025</v>
          </cell>
        </row>
        <row r="85">
          <cell r="P85">
            <v>1</v>
          </cell>
        </row>
        <row r="85">
          <cell r="S85">
            <v>0.025</v>
          </cell>
        </row>
      </sheetData>
      <sheetData sheetId="1">
        <row r="7">
          <cell r="R7">
            <v>6.5965</v>
          </cell>
          <cell r="S7">
            <v>91</v>
          </cell>
          <cell r="T7">
            <v>5.6875</v>
          </cell>
          <cell r="U7">
            <v>0.909</v>
          </cell>
        </row>
        <row r="8">
          <cell r="R8">
            <v>42.95</v>
          </cell>
          <cell r="S8">
            <v>672</v>
          </cell>
          <cell r="T8">
            <v>42</v>
          </cell>
          <cell r="U8">
            <v>0.950000000000003</v>
          </cell>
        </row>
        <row r="9">
          <cell r="R9">
            <v>24.1875</v>
          </cell>
          <cell r="S9">
            <v>348</v>
          </cell>
          <cell r="T9">
            <v>21.6875</v>
          </cell>
          <cell r="U9">
            <v>2.5</v>
          </cell>
        </row>
        <row r="10">
          <cell r="R10">
            <v>36.2875</v>
          </cell>
          <cell r="S10">
            <v>564</v>
          </cell>
          <cell r="T10">
            <v>35.21875</v>
          </cell>
          <cell r="U10">
            <v>1.06875</v>
          </cell>
        </row>
        <row r="11">
          <cell r="R11">
            <v>22.7475</v>
          </cell>
          <cell r="S11">
            <v>334</v>
          </cell>
          <cell r="T11">
            <v>20.84375</v>
          </cell>
          <cell r="U11">
            <v>1.90375</v>
          </cell>
        </row>
        <row r="12">
          <cell r="R12">
            <v>17.40625</v>
          </cell>
          <cell r="S12">
            <v>244</v>
          </cell>
          <cell r="T12">
            <v>15.15625</v>
          </cell>
          <cell r="U12">
            <v>2.25</v>
          </cell>
        </row>
        <row r="13">
          <cell r="R13">
            <v>28.1875</v>
          </cell>
          <cell r="S13">
            <v>381</v>
          </cell>
          <cell r="T13">
            <v>23.71875</v>
          </cell>
          <cell r="U13">
            <v>4.46875</v>
          </cell>
        </row>
        <row r="14">
          <cell r="R14">
            <v>17.6875</v>
          </cell>
          <cell r="S14">
            <v>195</v>
          </cell>
          <cell r="T14">
            <v>12.125</v>
          </cell>
          <cell r="U14">
            <v>5.5625</v>
          </cell>
        </row>
        <row r="15">
          <cell r="R15">
            <v>40.15625</v>
          </cell>
          <cell r="S15">
            <v>597</v>
          </cell>
          <cell r="T15">
            <v>37.25</v>
          </cell>
          <cell r="U15">
            <v>2.90625</v>
          </cell>
        </row>
        <row r="16">
          <cell r="R16">
            <v>22.59375</v>
          </cell>
          <cell r="S16">
            <v>338</v>
          </cell>
          <cell r="T16">
            <v>20.03125</v>
          </cell>
          <cell r="U16">
            <v>2.5625</v>
          </cell>
        </row>
        <row r="17">
          <cell r="R17">
            <v>16.04875</v>
          </cell>
          <cell r="S17">
            <v>246</v>
          </cell>
          <cell r="T17">
            <v>15.34375</v>
          </cell>
          <cell r="U17">
            <v>0.704999999999998</v>
          </cell>
        </row>
        <row r="18">
          <cell r="R18">
            <v>19.21875</v>
          </cell>
          <cell r="S18">
            <v>256</v>
          </cell>
          <cell r="T18">
            <v>15.78125</v>
          </cell>
          <cell r="U18">
            <v>3.4375</v>
          </cell>
        </row>
        <row r="20">
          <cell r="R20">
            <v>1.855</v>
          </cell>
        </row>
        <row r="20">
          <cell r="U20">
            <v>0.58</v>
          </cell>
        </row>
        <row r="21">
          <cell r="R21">
            <v>10.975</v>
          </cell>
        </row>
        <row r="21">
          <cell r="U21">
            <v>3.05</v>
          </cell>
        </row>
        <row r="22">
          <cell r="R22">
            <v>13.145</v>
          </cell>
        </row>
        <row r="22">
          <cell r="U22">
            <v>5.82</v>
          </cell>
        </row>
        <row r="23">
          <cell r="R23">
            <v>2.675</v>
          </cell>
        </row>
        <row r="23">
          <cell r="U23">
            <v>0.675</v>
          </cell>
        </row>
        <row r="24">
          <cell r="R24">
            <v>5.15</v>
          </cell>
        </row>
        <row r="24">
          <cell r="U24">
            <v>3.575</v>
          </cell>
        </row>
        <row r="25">
          <cell r="R25">
            <v>5.325</v>
          </cell>
          <cell r="S25">
            <v>159</v>
          </cell>
        </row>
        <row r="25">
          <cell r="U25">
            <v>1.35</v>
          </cell>
        </row>
        <row r="26">
          <cell r="R26">
            <v>4.625</v>
          </cell>
          <cell r="S26">
            <v>129</v>
          </cell>
        </row>
        <row r="26">
          <cell r="U26">
            <v>1.15</v>
          </cell>
        </row>
        <row r="27">
          <cell r="R27">
            <v>5.975</v>
          </cell>
          <cell r="S27">
            <v>165</v>
          </cell>
        </row>
        <row r="27">
          <cell r="U27">
            <v>1.85</v>
          </cell>
        </row>
        <row r="28">
          <cell r="R28">
            <v>8.77</v>
          </cell>
          <cell r="S28">
            <v>312</v>
          </cell>
        </row>
        <row r="28">
          <cell r="U28">
            <v>0.97</v>
          </cell>
        </row>
        <row r="29">
          <cell r="R29">
            <v>7.725</v>
          </cell>
          <cell r="S29">
            <v>188</v>
          </cell>
        </row>
        <row r="29">
          <cell r="U29">
            <v>2.525</v>
          </cell>
        </row>
        <row r="30">
          <cell r="R30">
            <v>4.85</v>
          </cell>
          <cell r="S30">
            <v>135</v>
          </cell>
        </row>
        <row r="30">
          <cell r="U30">
            <v>1.475</v>
          </cell>
        </row>
        <row r="31">
          <cell r="R31">
            <v>11.9</v>
          </cell>
          <cell r="S31">
            <v>386</v>
          </cell>
        </row>
        <row r="31">
          <cell r="U31">
            <v>1</v>
          </cell>
        </row>
        <row r="32">
          <cell r="R32">
            <v>7.405</v>
          </cell>
          <cell r="S32">
            <v>248</v>
          </cell>
        </row>
        <row r="32">
          <cell r="U32">
            <v>1.205</v>
          </cell>
        </row>
        <row r="33">
          <cell r="R33">
            <v>6.6</v>
          </cell>
          <cell r="S33">
            <v>184</v>
          </cell>
        </row>
        <row r="33">
          <cell r="U33">
            <v>1.5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5"/>
  <sheetViews>
    <sheetView tabSelected="1" topLeftCell="A7" workbookViewId="0">
      <selection activeCell="J26" sqref="J26"/>
    </sheetView>
  </sheetViews>
  <sheetFormatPr defaultColWidth="9" defaultRowHeight="13.5"/>
  <cols>
    <col min="1" max="1" width="5.25" customWidth="1"/>
    <col min="2" max="2" width="14.875" customWidth="1"/>
    <col min="3" max="5" width="6.875" customWidth="1"/>
    <col min="6" max="6" width="8.625" customWidth="1"/>
    <col min="7" max="7" width="6.75" customWidth="1"/>
    <col min="8" max="8" width="8.5" customWidth="1"/>
    <col min="10" max="10" width="6.75" customWidth="1"/>
    <col min="11" max="11" width="8.625" customWidth="1"/>
  </cols>
  <sheetData>
    <row r="1" s="1" customFormat="1" ht="43" customHeight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2" customFormat="1" ht="20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30" customHeight="1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/>
      <c r="G3" s="6" t="s">
        <v>7</v>
      </c>
      <c r="H3" s="7"/>
      <c r="I3" s="8" t="s">
        <v>8</v>
      </c>
      <c r="J3" s="15" t="s">
        <v>9</v>
      </c>
      <c r="K3" s="8" t="s">
        <v>10</v>
      </c>
      <c r="L3" s="8" t="s">
        <v>11</v>
      </c>
    </row>
    <row r="4" spans="1:12">
      <c r="A4" s="7"/>
      <c r="B4" s="7"/>
      <c r="C4" s="7"/>
      <c r="D4" s="7"/>
      <c r="E4" s="6" t="s">
        <v>12</v>
      </c>
      <c r="F4" s="8" t="s">
        <v>13</v>
      </c>
      <c r="G4" s="9" t="s">
        <v>14</v>
      </c>
      <c r="H4" s="8" t="s">
        <v>15</v>
      </c>
      <c r="I4" s="7"/>
      <c r="J4" s="7"/>
      <c r="K4" s="7"/>
      <c r="L4" s="7"/>
    </row>
    <row r="5" ht="33" customHeight="1" spans="1:1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ht="19" customHeight="1" spans="1:12">
      <c r="A6" s="6">
        <v>1</v>
      </c>
      <c r="B6" s="6" t="s">
        <v>16</v>
      </c>
      <c r="C6" s="10">
        <f>'[1]2023年秋学生资助审批表（2023.9.12）'!G7</f>
        <v>174</v>
      </c>
      <c r="D6" s="11">
        <f>'[1]2023年秋学生资助审批表（2023.9.12）'!H7</f>
        <v>174</v>
      </c>
      <c r="E6" s="11">
        <f>'[1]2023年秋学生资助审批表（2023.9.12）'!K7</f>
        <v>91</v>
      </c>
      <c r="F6" s="8">
        <f>'[1]2023年秋学生资助审批表（2023.9.12）'!N7</f>
        <v>5.6875</v>
      </c>
      <c r="G6" s="9">
        <f>'[1]2023年秋学生资助审批表（2023.9.12）'!P7</f>
        <v>0</v>
      </c>
      <c r="H6" s="8">
        <f>'[1]2023年秋学生资助审批表（2023.9.12）'!S7</f>
        <v>0</v>
      </c>
      <c r="I6" s="12">
        <f>'[1]2023年秋义务教育阶段资金文分配表（2023.9.12制表）'!R7</f>
        <v>6.5965</v>
      </c>
      <c r="J6" s="16">
        <f>'[1]2023年秋义务教育阶段资金文分配表（2023.9.12制表）'!S7</f>
        <v>91</v>
      </c>
      <c r="K6" s="12">
        <f>'[1]2023年秋义务教育阶段资金文分配表（2023.9.12制表）'!T7</f>
        <v>5.6875</v>
      </c>
      <c r="L6" s="12">
        <f>'[1]2023年秋义务教育阶段资金文分配表（2023.9.12制表）'!U7</f>
        <v>0.909</v>
      </c>
    </row>
    <row r="7" ht="19" customHeight="1" spans="1:12">
      <c r="A7" s="6">
        <v>2</v>
      </c>
      <c r="B7" s="6" t="s">
        <v>17</v>
      </c>
      <c r="C7" s="10">
        <f>'[1]2023年秋学生资助审批表（2023.9.12）'!G8</f>
        <v>1450</v>
      </c>
      <c r="D7" s="11">
        <f>'[1]2023年秋学生资助审批表（2023.9.12）'!H8</f>
        <v>1440</v>
      </c>
      <c r="E7" s="11">
        <f>'[1]2023年秋学生资助审批表（2023.9.12）'!K8</f>
        <v>672</v>
      </c>
      <c r="F7" s="8">
        <f>'[1]2023年秋学生资助审批表（2023.9.12）'!N8</f>
        <v>42</v>
      </c>
      <c r="G7" s="9">
        <f>'[1]2023年秋学生资助审批表（2023.9.12）'!P8</f>
        <v>0</v>
      </c>
      <c r="H7" s="8">
        <f>'[1]2023年秋学生资助审批表（2023.9.12）'!S8</f>
        <v>0</v>
      </c>
      <c r="I7" s="12">
        <f>'[1]2023年秋义务教育阶段资金文分配表（2023.9.12制表）'!R8</f>
        <v>42.95</v>
      </c>
      <c r="J7" s="16">
        <f>'[1]2023年秋义务教育阶段资金文分配表（2023.9.12制表）'!S8</f>
        <v>672</v>
      </c>
      <c r="K7" s="12">
        <f>'[1]2023年秋义务教育阶段资金文分配表（2023.9.12制表）'!T8</f>
        <v>42</v>
      </c>
      <c r="L7" s="12">
        <f>'[1]2023年秋义务教育阶段资金文分配表（2023.9.12制表）'!U8</f>
        <v>0.950000000000003</v>
      </c>
    </row>
    <row r="8" ht="19" customHeight="1" spans="1:12">
      <c r="A8" s="6">
        <v>3</v>
      </c>
      <c r="B8" s="6" t="s">
        <v>18</v>
      </c>
      <c r="C8" s="10">
        <f>'[1]2023年秋学生资助审批表（2023.9.12）'!G9</f>
        <v>701</v>
      </c>
      <c r="D8" s="11">
        <f>'[1]2023年秋学生资助审批表（2023.9.12）'!H9</f>
        <v>699</v>
      </c>
      <c r="E8" s="11">
        <f>'[1]2023年秋学生资助审批表（2023.9.12）'!K9</f>
        <v>346</v>
      </c>
      <c r="F8" s="8">
        <f>'[1]2023年秋学生资助审批表（2023.9.12）'!N9</f>
        <v>21.625</v>
      </c>
      <c r="G8" s="9">
        <f>'[1]2023年秋学生资助审批表（2023.9.12）'!P9</f>
        <v>2</v>
      </c>
      <c r="H8" s="8">
        <f>'[1]2023年秋学生资助审批表（2023.9.12）'!S9</f>
        <v>0.0625</v>
      </c>
      <c r="I8" s="12">
        <f>'[1]2023年秋义务教育阶段资金文分配表（2023.9.12制表）'!R9</f>
        <v>24.1875</v>
      </c>
      <c r="J8" s="16">
        <f>'[1]2023年秋义务教育阶段资金文分配表（2023.9.12制表）'!S9</f>
        <v>348</v>
      </c>
      <c r="K8" s="12">
        <f>'[1]2023年秋义务教育阶段资金文分配表（2023.9.12制表）'!T9</f>
        <v>21.6875</v>
      </c>
      <c r="L8" s="12">
        <f>'[1]2023年秋义务教育阶段资金文分配表（2023.9.12制表）'!U9</f>
        <v>2.5</v>
      </c>
    </row>
    <row r="9" ht="19" customHeight="1" spans="1:12">
      <c r="A9" s="6">
        <v>4</v>
      </c>
      <c r="B9" s="6" t="s">
        <v>19</v>
      </c>
      <c r="C9" s="10">
        <f>'[1]2023年秋学生资助审批表（2023.9.12）'!G10</f>
        <v>1090</v>
      </c>
      <c r="D9" s="11">
        <f>'[1]2023年秋学生资助审批表（2023.9.12）'!H10</f>
        <v>1098</v>
      </c>
      <c r="E9" s="11">
        <f>'[1]2023年秋学生资助审批表（2023.9.12）'!K10</f>
        <v>563</v>
      </c>
      <c r="F9" s="8">
        <f>'[1]2023年秋学生资助审批表（2023.9.12）'!N10</f>
        <v>35.1875</v>
      </c>
      <c r="G9" s="9">
        <f>'[1]2023年秋学生资助审批表（2023.9.12）'!P10</f>
        <v>1</v>
      </c>
      <c r="H9" s="8">
        <f>'[1]2023年秋学生资助审批表（2023.9.12）'!S10</f>
        <v>0.03125</v>
      </c>
      <c r="I9" s="12">
        <f>'[1]2023年秋义务教育阶段资金文分配表（2023.9.12制表）'!R10</f>
        <v>36.2875</v>
      </c>
      <c r="J9" s="16">
        <f>'[1]2023年秋义务教育阶段资金文分配表（2023.9.12制表）'!S10</f>
        <v>564</v>
      </c>
      <c r="K9" s="12">
        <f>'[1]2023年秋义务教育阶段资金文分配表（2023.9.12制表）'!T10</f>
        <v>35.21875</v>
      </c>
      <c r="L9" s="12">
        <f>'[1]2023年秋义务教育阶段资金文分配表（2023.9.12制表）'!U10</f>
        <v>1.06875</v>
      </c>
    </row>
    <row r="10" ht="19" customHeight="1" spans="1:12">
      <c r="A10" s="6">
        <v>5</v>
      </c>
      <c r="B10" s="6" t="s">
        <v>20</v>
      </c>
      <c r="C10" s="10">
        <f>'[1]2023年秋学生资助审批表（2023.9.12）'!G11</f>
        <v>675</v>
      </c>
      <c r="D10" s="11">
        <f>'[1]2023年秋学生资助审批表（2023.9.12）'!H11</f>
        <v>674</v>
      </c>
      <c r="E10" s="11">
        <f>'[1]2023年秋学生资助审批表（2023.9.12）'!K11</f>
        <v>333</v>
      </c>
      <c r="F10" s="8">
        <f>'[1]2023年秋学生资助审批表（2023.9.12）'!N11</f>
        <v>20.8125</v>
      </c>
      <c r="G10" s="9">
        <f>'[1]2023年秋学生资助审批表（2023.9.12）'!P11</f>
        <v>1</v>
      </c>
      <c r="H10" s="8">
        <f>'[1]2023年秋学生资助审批表（2023.9.12）'!S11</f>
        <v>0.03125</v>
      </c>
      <c r="I10" s="12">
        <f>'[1]2023年秋义务教育阶段资金文分配表（2023.9.12制表）'!R11</f>
        <v>22.7475</v>
      </c>
      <c r="J10" s="16">
        <f>'[1]2023年秋义务教育阶段资金文分配表（2023.9.12制表）'!S11</f>
        <v>334</v>
      </c>
      <c r="K10" s="12">
        <f>'[1]2023年秋义务教育阶段资金文分配表（2023.9.12制表）'!T11</f>
        <v>20.84375</v>
      </c>
      <c r="L10" s="12">
        <f>'[1]2023年秋义务教育阶段资金文分配表（2023.9.12制表）'!U11</f>
        <v>1.90375</v>
      </c>
    </row>
    <row r="11" ht="19" customHeight="1" spans="1:12">
      <c r="A11" s="6">
        <v>6</v>
      </c>
      <c r="B11" s="6" t="s">
        <v>21</v>
      </c>
      <c r="C11" s="10">
        <f>'[1]2023年秋学生资助审批表（2023.9.12）'!G12</f>
        <v>481</v>
      </c>
      <c r="D11" s="11">
        <f>'[1]2023年秋学生资助审批表（2023.9.12）'!H12</f>
        <v>476</v>
      </c>
      <c r="E11" s="11">
        <f>'[1]2023年秋学生资助审批表（2023.9.12）'!K12</f>
        <v>241</v>
      </c>
      <c r="F11" s="8">
        <f>'[1]2023年秋学生资助审批表（2023.9.12）'!N12</f>
        <v>15.0625</v>
      </c>
      <c r="G11" s="9">
        <f>'[1]2023年秋学生资助审批表（2023.9.12）'!P12</f>
        <v>3</v>
      </c>
      <c r="H11" s="8">
        <f>'[1]2023年秋学生资助审批表（2023.9.12）'!S12</f>
        <v>0.09375</v>
      </c>
      <c r="I11" s="12">
        <f>'[1]2023年秋义务教育阶段资金文分配表（2023.9.12制表）'!R12</f>
        <v>17.40625</v>
      </c>
      <c r="J11" s="16">
        <f>'[1]2023年秋义务教育阶段资金文分配表（2023.9.12制表）'!S12</f>
        <v>244</v>
      </c>
      <c r="K11" s="12">
        <f>'[1]2023年秋义务教育阶段资金文分配表（2023.9.12制表）'!T12</f>
        <v>15.15625</v>
      </c>
      <c r="L11" s="12">
        <f>'[1]2023年秋义务教育阶段资金文分配表（2023.9.12制表）'!U12</f>
        <v>2.25</v>
      </c>
    </row>
    <row r="12" ht="19" customHeight="1" spans="1:12">
      <c r="A12" s="6">
        <v>7</v>
      </c>
      <c r="B12" s="6" t="s">
        <v>22</v>
      </c>
      <c r="C12" s="10">
        <f>'[1]2023年秋学生资助审批表（2023.9.12）'!G13</f>
        <v>757</v>
      </c>
      <c r="D12" s="11">
        <f>'[1]2023年秋学生资助审批表（2023.9.12）'!H13</f>
        <v>747</v>
      </c>
      <c r="E12" s="11">
        <f>'[1]2023年秋学生资助审批表（2023.9.12）'!K13</f>
        <v>378</v>
      </c>
      <c r="F12" s="8">
        <f>'[1]2023年秋学生资助审批表（2023.9.12）'!N13</f>
        <v>23.625</v>
      </c>
      <c r="G12" s="9">
        <f>'[1]2023年秋学生资助审批表（2023.9.12）'!P13</f>
        <v>3</v>
      </c>
      <c r="H12" s="8">
        <f>'[1]2023年秋学生资助审批表（2023.9.12）'!S13</f>
        <v>0.09375</v>
      </c>
      <c r="I12" s="12">
        <f>'[1]2023年秋义务教育阶段资金文分配表（2023.9.12制表）'!R13</f>
        <v>28.1875</v>
      </c>
      <c r="J12" s="16">
        <f>'[1]2023年秋义务教育阶段资金文分配表（2023.9.12制表）'!S13</f>
        <v>381</v>
      </c>
      <c r="K12" s="12">
        <f>'[1]2023年秋义务教育阶段资金文分配表（2023.9.12制表）'!T13</f>
        <v>23.71875</v>
      </c>
      <c r="L12" s="12">
        <f>'[1]2023年秋义务教育阶段资金文分配表（2023.9.12制表）'!U13</f>
        <v>4.46875</v>
      </c>
    </row>
    <row r="13" ht="19" customHeight="1" spans="1:12">
      <c r="A13" s="6">
        <v>8</v>
      </c>
      <c r="B13" s="6" t="s">
        <v>23</v>
      </c>
      <c r="C13" s="10">
        <f>'[1]2023年秋学生资助审批表（2023.9.12）'!G14</f>
        <v>378</v>
      </c>
      <c r="D13" s="11">
        <f>'[1]2023年秋学生资助审批表（2023.9.12）'!H14</f>
        <v>376</v>
      </c>
      <c r="E13" s="11">
        <f>'[1]2023年秋学生资助审批表（2023.9.12）'!K14</f>
        <v>193</v>
      </c>
      <c r="F13" s="8">
        <f>'[1]2023年秋学生资助审批表（2023.9.12）'!N14</f>
        <v>12.0625</v>
      </c>
      <c r="G13" s="9">
        <f>'[1]2023年秋学生资助审批表（2023.9.12）'!P14</f>
        <v>2</v>
      </c>
      <c r="H13" s="8">
        <f>'[1]2023年秋学生资助审批表（2023.9.12）'!S14</f>
        <v>0.0625</v>
      </c>
      <c r="I13" s="12">
        <f>'[1]2023年秋义务教育阶段资金文分配表（2023.9.12制表）'!R14</f>
        <v>17.6875</v>
      </c>
      <c r="J13" s="16">
        <f>'[1]2023年秋义务教育阶段资金文分配表（2023.9.12制表）'!S14</f>
        <v>195</v>
      </c>
      <c r="K13" s="12">
        <f>'[1]2023年秋义务教育阶段资金文分配表（2023.9.12制表）'!T14</f>
        <v>12.125</v>
      </c>
      <c r="L13" s="12">
        <f>'[1]2023年秋义务教育阶段资金文分配表（2023.9.12制表）'!U14</f>
        <v>5.5625</v>
      </c>
    </row>
    <row r="14" ht="24" customHeight="1" spans="1:12">
      <c r="A14" s="6">
        <v>9</v>
      </c>
      <c r="B14" s="6" t="s">
        <v>24</v>
      </c>
      <c r="C14" s="10">
        <f>'[1]2023年秋学生资助审批表（2023.9.12）'!G15</f>
        <v>1194</v>
      </c>
      <c r="D14" s="11">
        <f>'[1]2023年秋学生资助审批表（2023.9.12）'!H15</f>
        <v>597</v>
      </c>
      <c r="E14" s="11">
        <f>'[1]2023年秋学生资助审批表（2023.9.12）'!K15</f>
        <v>595</v>
      </c>
      <c r="F14" s="8">
        <f>'[1]2023年秋学生资助审批表（2023.9.12）'!N15</f>
        <v>37.1875</v>
      </c>
      <c r="G14" s="9">
        <f>'[1]2023年秋学生资助审批表（2023.9.12）'!P15</f>
        <v>2</v>
      </c>
      <c r="H14" s="8">
        <f>'[1]2023年秋学生资助审批表（2023.9.12）'!S15</f>
        <v>0.0625</v>
      </c>
      <c r="I14" s="12">
        <f>'[1]2023年秋义务教育阶段资金文分配表（2023.9.12制表）'!R15</f>
        <v>40.15625</v>
      </c>
      <c r="J14" s="16">
        <f>'[1]2023年秋义务教育阶段资金文分配表（2023.9.12制表）'!S15</f>
        <v>597</v>
      </c>
      <c r="K14" s="12">
        <f>'[1]2023年秋义务教育阶段资金文分配表（2023.9.12制表）'!T15</f>
        <v>37.25</v>
      </c>
      <c r="L14" s="12">
        <f>'[1]2023年秋义务教育阶段资金文分配表（2023.9.12制表）'!U15</f>
        <v>2.90625</v>
      </c>
    </row>
    <row r="15" ht="19" customHeight="1" spans="1:12">
      <c r="A15" s="6">
        <v>10</v>
      </c>
      <c r="B15" s="6" t="s">
        <v>25</v>
      </c>
      <c r="C15" s="10">
        <f>'[1]2023年秋学生资助审批表（2023.9.12）'!G16</f>
        <v>776</v>
      </c>
      <c r="D15" s="11">
        <f>'[1]2023年秋学生资助审批表（2023.9.12）'!H16</f>
        <v>604</v>
      </c>
      <c r="E15" s="11">
        <f>'[1]2023年秋学生资助审批表（2023.9.12）'!K16</f>
        <v>303</v>
      </c>
      <c r="F15" s="8">
        <f>'[1]2023年秋学生资助审批表（2023.9.12）'!N16</f>
        <v>18.9375</v>
      </c>
      <c r="G15" s="9">
        <f>'[1]2023年秋学生资助审批表（2023.9.12）'!P16</f>
        <v>35</v>
      </c>
      <c r="H15" s="8">
        <f>'[1]2023年秋学生资助审批表（2023.9.12）'!S16</f>
        <v>1.09375</v>
      </c>
      <c r="I15" s="12">
        <f>'[1]2023年秋义务教育阶段资金文分配表（2023.9.12制表）'!R16</f>
        <v>22.59375</v>
      </c>
      <c r="J15" s="16">
        <f>'[1]2023年秋义务教育阶段资金文分配表（2023.9.12制表）'!S16</f>
        <v>338</v>
      </c>
      <c r="K15" s="12">
        <f>'[1]2023年秋义务教育阶段资金文分配表（2023.9.12制表）'!T16</f>
        <v>20.03125</v>
      </c>
      <c r="L15" s="12">
        <f>'[1]2023年秋义务教育阶段资金文分配表（2023.9.12制表）'!U16</f>
        <v>2.5625</v>
      </c>
    </row>
    <row r="16" ht="19" customHeight="1" spans="1:12">
      <c r="A16" s="6">
        <v>11</v>
      </c>
      <c r="B16" s="6" t="s">
        <v>26</v>
      </c>
      <c r="C16" s="10">
        <f>'[1]2023年秋学生资助审批表（2023.9.12）'!G17</f>
        <v>502</v>
      </c>
      <c r="D16" s="11">
        <f>'[1]2023年秋学生资助审批表（2023.9.12）'!H17</f>
        <v>483</v>
      </c>
      <c r="E16" s="11">
        <f>'[1]2023年秋学生资助审批表（2023.9.12）'!K17</f>
        <v>245</v>
      </c>
      <c r="F16" s="8">
        <f>'[1]2023年秋学生资助审批表（2023.9.12）'!N17</f>
        <v>15.3125</v>
      </c>
      <c r="G16" s="9">
        <f>'[1]2023年秋学生资助审批表（2023.9.12）'!P17</f>
        <v>1</v>
      </c>
      <c r="H16" s="8">
        <f>'[1]2023年秋学生资助审批表（2023.9.12）'!S17</f>
        <v>0.03125</v>
      </c>
      <c r="I16" s="12">
        <f>'[1]2023年秋义务教育阶段资金文分配表（2023.9.12制表）'!R17</f>
        <v>16.04875</v>
      </c>
      <c r="J16" s="16">
        <f>'[1]2023年秋义务教育阶段资金文分配表（2023.9.12制表）'!S17</f>
        <v>246</v>
      </c>
      <c r="K16" s="12">
        <f>'[1]2023年秋义务教育阶段资金文分配表（2023.9.12制表）'!T17</f>
        <v>15.34375</v>
      </c>
      <c r="L16" s="12">
        <f>'[1]2023年秋义务教育阶段资金文分配表（2023.9.12制表）'!U17</f>
        <v>0.704999999999998</v>
      </c>
    </row>
    <row r="17" ht="19" customHeight="1" spans="1:12">
      <c r="A17" s="6">
        <v>12</v>
      </c>
      <c r="B17" s="6" t="s">
        <v>27</v>
      </c>
      <c r="C17" s="10">
        <f>'[1]2023年秋学生资助审批表（2023.9.12）'!G18</f>
        <v>492</v>
      </c>
      <c r="D17" s="11">
        <f>'[1]2023年秋学生资助审批表（2023.9.12）'!H18</f>
        <v>480</v>
      </c>
      <c r="E17" s="11">
        <f>'[1]2023年秋学生资助审批表（2023.9.12）'!K18</f>
        <v>249</v>
      </c>
      <c r="F17" s="8">
        <f>'[1]2023年秋学生资助审批表（2023.9.12）'!N18</f>
        <v>15.5625</v>
      </c>
      <c r="G17" s="9">
        <f>'[1]2023年秋学生资助审批表（2023.9.12）'!P18</f>
        <v>7</v>
      </c>
      <c r="H17" s="8">
        <f>'[1]2023年秋学生资助审批表（2023.9.12）'!S18</f>
        <v>0.21875</v>
      </c>
      <c r="I17" s="12">
        <f>'[1]2023年秋义务教育阶段资金文分配表（2023.9.12制表）'!R18</f>
        <v>19.21875</v>
      </c>
      <c r="J17" s="16">
        <f>'[1]2023年秋义务教育阶段资金文分配表（2023.9.12制表）'!S18</f>
        <v>256</v>
      </c>
      <c r="K17" s="12">
        <f>'[1]2023年秋义务教育阶段资金文分配表（2023.9.12制表）'!T18</f>
        <v>15.78125</v>
      </c>
      <c r="L17" s="12">
        <f>'[1]2023年秋义务教育阶段资金文分配表（2023.9.12制表）'!U18</f>
        <v>3.4375</v>
      </c>
    </row>
    <row r="18" ht="19" customHeight="1" spans="1:12">
      <c r="A18" s="6" t="s">
        <v>28</v>
      </c>
      <c r="B18" s="7"/>
      <c r="C18" s="10">
        <f t="shared" ref="C18:L18" si="0">SUM(C6:C17)</f>
        <v>8670</v>
      </c>
      <c r="D18" s="10">
        <f t="shared" si="0"/>
        <v>7848</v>
      </c>
      <c r="E18" s="10">
        <f t="shared" si="0"/>
        <v>4209</v>
      </c>
      <c r="F18" s="8">
        <f t="shared" si="0"/>
        <v>263.0625</v>
      </c>
      <c r="G18" s="10">
        <f t="shared" si="0"/>
        <v>57</v>
      </c>
      <c r="H18" s="8">
        <f t="shared" si="0"/>
        <v>1.78125</v>
      </c>
      <c r="I18" s="8">
        <f t="shared" si="0"/>
        <v>294.06775</v>
      </c>
      <c r="J18" s="10">
        <f t="shared" si="0"/>
        <v>4266</v>
      </c>
      <c r="K18" s="8">
        <f t="shared" si="0"/>
        <v>264.84375</v>
      </c>
      <c r="L18" s="8">
        <f t="shared" si="0"/>
        <v>29.224</v>
      </c>
    </row>
    <row r="19" ht="19" customHeight="1" spans="1:12">
      <c r="A19" s="6">
        <v>13</v>
      </c>
      <c r="B19" s="6" t="s">
        <v>29</v>
      </c>
      <c r="C19" s="10">
        <f>'[1]2023年秋学生资助审批表（2023.9.12）'!G19</f>
        <v>2078</v>
      </c>
      <c r="D19" s="11">
        <f>'[1]2023年秋学生资助审批表（2023.9.12）'!H19</f>
        <v>0</v>
      </c>
      <c r="E19" s="11">
        <f>'[1]2023年秋学生资助审批表（2023.9.12）'!K19</f>
        <v>0</v>
      </c>
      <c r="F19" s="12">
        <f>'[1]2023年秋学生资助审批表（2023.9.12）'!N19</f>
        <v>0</v>
      </c>
      <c r="G19" s="13">
        <f>'[1]2023年秋学生资助审批表（2023.9.12）'!P19</f>
        <v>51</v>
      </c>
      <c r="H19" s="12">
        <f>'[1]2023年秋学生资助审批表（2023.9.12）'!S19</f>
        <v>1.275</v>
      </c>
      <c r="I19" s="12">
        <f>'[1]2023年秋义务教育阶段资金文分配表（2023.9.12制表）'!R20</f>
        <v>1.855</v>
      </c>
      <c r="J19" s="16">
        <f>'[1]2023年秋学生资助审批表（2023.9.12）'!I19</f>
        <v>51</v>
      </c>
      <c r="K19" s="12">
        <f>'[1]2023年秋学生资助审批表（2023.9.12）'!J19</f>
        <v>1.275</v>
      </c>
      <c r="L19" s="12">
        <f>'[1]2023年秋义务教育阶段资金文分配表（2023.9.12制表）'!U20</f>
        <v>0.58</v>
      </c>
    </row>
    <row r="20" ht="19" customHeight="1" spans="1:12">
      <c r="A20" s="6">
        <v>14</v>
      </c>
      <c r="B20" s="6" t="s">
        <v>30</v>
      </c>
      <c r="C20" s="10">
        <f>'[1]2023年秋学生资助审批表（2023.9.12）'!G20</f>
        <v>1163</v>
      </c>
      <c r="D20" s="11">
        <f>'[1]2023年秋学生资助审批表（2023.9.12）'!H20</f>
        <v>245</v>
      </c>
      <c r="E20" s="11">
        <f>'[1]2023年秋学生资助审批表（2023.9.12）'!K20</f>
        <v>126</v>
      </c>
      <c r="F20" s="12">
        <f>'[1]2023年秋学生资助审批表（2023.9.12）'!N20</f>
        <v>6.3</v>
      </c>
      <c r="G20" s="13">
        <f>'[1]2023年秋学生资助审批表（2023.9.12）'!P20</f>
        <v>65</v>
      </c>
      <c r="H20" s="12">
        <f>'[1]2023年秋学生资助审批表（2023.9.12）'!S20</f>
        <v>1.625</v>
      </c>
      <c r="I20" s="12">
        <f>'[1]2023年秋义务教育阶段资金文分配表（2023.9.12制表）'!R21</f>
        <v>10.975</v>
      </c>
      <c r="J20" s="16">
        <f>'[1]2023年秋学生资助审批表（2023.9.12）'!I20</f>
        <v>191</v>
      </c>
      <c r="K20" s="12">
        <f>'[1]2023年秋学生资助审批表（2023.9.12）'!J20</f>
        <v>7.925</v>
      </c>
      <c r="L20" s="12">
        <f>'[1]2023年秋义务教育阶段资金文分配表（2023.9.12制表）'!U21</f>
        <v>3.05</v>
      </c>
    </row>
    <row r="21" ht="19" customHeight="1" spans="1:12">
      <c r="A21" s="6">
        <v>15</v>
      </c>
      <c r="B21" s="6" t="s">
        <v>31</v>
      </c>
      <c r="C21" s="10">
        <f>'[1]2023年秋学生资助审批表（2023.9.12）'!G21</f>
        <v>763</v>
      </c>
      <c r="D21" s="11">
        <f>'[1]2023年秋学生资助审批表（2023.9.12）'!H21</f>
        <v>220</v>
      </c>
      <c r="E21" s="11">
        <f>'[1]2023年秋学生资助审批表（2023.9.12）'!K21</f>
        <v>112</v>
      </c>
      <c r="F21" s="12">
        <f>'[1]2023年秋学生资助审批表（2023.9.12）'!N21</f>
        <v>5.6</v>
      </c>
      <c r="G21" s="13">
        <f>'[1]2023年秋学生资助审批表（2023.9.12）'!P21</f>
        <v>69</v>
      </c>
      <c r="H21" s="12">
        <f>'[1]2023年秋学生资助审批表（2023.9.12）'!S21</f>
        <v>1.725</v>
      </c>
      <c r="I21" s="12">
        <f>'[1]2023年秋义务教育阶段资金文分配表（2023.9.12制表）'!R22</f>
        <v>13.145</v>
      </c>
      <c r="J21" s="16">
        <f>'[1]2023年秋学生资助审批表（2023.9.12）'!I21</f>
        <v>181</v>
      </c>
      <c r="K21" s="12">
        <f>'[1]2023年秋学生资助审批表（2023.9.12）'!J21</f>
        <v>7.325</v>
      </c>
      <c r="L21" s="12">
        <f>'[1]2023年秋义务教育阶段资金文分配表（2023.9.12制表）'!U22</f>
        <v>5.82</v>
      </c>
    </row>
    <row r="22" ht="19" customHeight="1" spans="1:12">
      <c r="A22" s="6">
        <v>16</v>
      </c>
      <c r="B22" s="6" t="s">
        <v>32</v>
      </c>
      <c r="C22" s="10">
        <f>'[1]2023年秋学生资助审批表（2023.9.12）'!G22</f>
        <v>1360</v>
      </c>
      <c r="D22" s="11">
        <f>'[1]2023年秋学生资助审批表（2023.9.12）'!H22</f>
        <v>0</v>
      </c>
      <c r="E22" s="11">
        <f>'[1]2023年秋学生资助审批表（2023.9.12）'!K22</f>
        <v>0</v>
      </c>
      <c r="F22" s="12">
        <f>'[1]2023年秋学生资助审批表（2023.9.12）'!N22</f>
        <v>0</v>
      </c>
      <c r="G22" s="13">
        <f>'[1]2023年秋学生资助审批表（2023.9.12）'!P22</f>
        <v>80</v>
      </c>
      <c r="H22" s="12">
        <f>'[1]2023年秋学生资助审批表（2023.9.12）'!S22</f>
        <v>2</v>
      </c>
      <c r="I22" s="12">
        <f>'[1]2023年秋义务教育阶段资金文分配表（2023.9.12制表）'!R23</f>
        <v>2.675</v>
      </c>
      <c r="J22" s="16">
        <f>'[1]2023年秋学生资助审批表（2023.9.12）'!I22</f>
        <v>80</v>
      </c>
      <c r="K22" s="12">
        <f>'[1]2023年秋学生资助审批表（2023.9.12）'!J22</f>
        <v>2</v>
      </c>
      <c r="L22" s="12">
        <f>'[1]2023年秋义务教育阶段资金文分配表（2023.9.12制表）'!U23</f>
        <v>0.675</v>
      </c>
    </row>
    <row r="23" ht="27" customHeight="1" spans="1:12">
      <c r="A23" s="6">
        <v>17</v>
      </c>
      <c r="B23" s="6" t="s">
        <v>33</v>
      </c>
      <c r="C23" s="10">
        <f>'[1]2023年秋学生资助审批表（2023.9.12）'!G23</f>
        <v>825</v>
      </c>
      <c r="D23" s="11">
        <f>'[1]2023年秋学生资助审批表（2023.9.12）'!H23</f>
        <v>0</v>
      </c>
      <c r="E23" s="11">
        <f>'[1]2023年秋学生资助审批表（2023.9.12）'!K23</f>
        <v>0</v>
      </c>
      <c r="F23" s="12">
        <f>'[1]2023年秋学生资助审批表（2023.9.12）'!N23</f>
        <v>0</v>
      </c>
      <c r="G23" s="13">
        <f>'[1]2023年秋学生资助审批表（2023.9.12）'!P23</f>
        <v>63</v>
      </c>
      <c r="H23" s="12">
        <f>'[1]2023年秋学生资助审批表（2023.9.12）'!S23</f>
        <v>1.575</v>
      </c>
      <c r="I23" s="12">
        <f>'[1]2023年秋义务教育阶段资金文分配表（2023.9.12制表）'!R24</f>
        <v>5.15</v>
      </c>
      <c r="J23" s="16">
        <f>'[1]2023年秋学生资助审批表（2023.9.12）'!I23</f>
        <v>63</v>
      </c>
      <c r="K23" s="12">
        <f>'[1]2023年秋学生资助审批表（2023.9.12）'!J23</f>
        <v>1.575</v>
      </c>
      <c r="L23" s="12">
        <f>'[1]2023年秋义务教育阶段资金文分配表（2023.9.12制表）'!U24</f>
        <v>3.575</v>
      </c>
    </row>
    <row r="24" ht="19" customHeight="1" spans="1:12">
      <c r="A24" s="6">
        <v>18</v>
      </c>
      <c r="B24" s="6" t="s">
        <v>34</v>
      </c>
      <c r="C24" s="10">
        <f>SUM('[1]2023年秋学生资助审批表（2023.9.12）'!G76:G85)</f>
        <v>1017</v>
      </c>
      <c r="D24" s="11">
        <f>'[1]2023年秋学生资助审批表（2023.9.12）'!H24</f>
        <v>0</v>
      </c>
      <c r="E24" s="11">
        <f>'[1]2023年秋学生资助审批表（2023.9.12）'!K24</f>
        <v>0</v>
      </c>
      <c r="F24" s="12">
        <f>'[1]2023年秋学生资助审批表（2023.9.12）'!N24</f>
        <v>0</v>
      </c>
      <c r="G24" s="13">
        <f>SUM('[1]2023年秋学生资助审批表（2023.9.12）'!P76:P85)</f>
        <v>159</v>
      </c>
      <c r="H24" s="12">
        <f>SUM('[1]2023年秋学生资助审批表（2023.9.12）'!S76:S85)</f>
        <v>3.975</v>
      </c>
      <c r="I24" s="12">
        <f>'[1]2023年秋义务教育阶段资金文分配表（2023.9.12制表）'!R25</f>
        <v>5.325</v>
      </c>
      <c r="J24" s="16">
        <f>'[1]2023年秋义务教育阶段资金文分配表（2023.9.12制表）'!S25</f>
        <v>159</v>
      </c>
      <c r="K24" s="12">
        <f>SUM('[1]2023年秋学生资助审批表（2023.9.12）'!J76:J85)</f>
        <v>3.975</v>
      </c>
      <c r="L24" s="12">
        <f>'[1]2023年秋义务教育阶段资金文分配表（2023.9.12制表）'!U25</f>
        <v>1.35</v>
      </c>
    </row>
    <row r="25" ht="19" customHeight="1" spans="1:12">
      <c r="A25" s="6">
        <v>19</v>
      </c>
      <c r="B25" s="6" t="s">
        <v>35</v>
      </c>
      <c r="C25" s="10">
        <f>SUM('[1]2023年秋学生资助审批表（2023.9.12）'!G36:G40)</f>
        <v>791</v>
      </c>
      <c r="D25" s="11">
        <f>SUM('[1]2023年秋学生资助审批表（2023.9.12）'!H36:H40)</f>
        <v>20</v>
      </c>
      <c r="E25" s="11">
        <f>SUM('[1]2023年秋学生资助审批表（2023.9.12）'!K36:K40)</f>
        <v>10</v>
      </c>
      <c r="F25" s="12">
        <f>SUM('[1]2023年秋学生资助审批表（2023.9.12）'!N36:N40)</f>
        <v>0.5</v>
      </c>
      <c r="G25" s="13">
        <f>SUM('[1]2023年秋学生资助审批表（2023.9.12）'!P36:P40)</f>
        <v>119</v>
      </c>
      <c r="H25" s="12">
        <f>SUM('[1]2023年秋学生资助审批表（2023.9.12）'!S36:S40)</f>
        <v>2.975</v>
      </c>
      <c r="I25" s="12">
        <f>'[1]2023年秋义务教育阶段资金文分配表（2023.9.12制表）'!R26</f>
        <v>4.625</v>
      </c>
      <c r="J25" s="16">
        <f>'[1]2023年秋义务教育阶段资金文分配表（2023.9.12制表）'!S26</f>
        <v>129</v>
      </c>
      <c r="K25" s="12">
        <f>SUM('[1]2023年秋学生资助审批表（2023.9.12）'!J36:J40)</f>
        <v>3.475</v>
      </c>
      <c r="L25" s="12">
        <f>'[1]2023年秋义务教育阶段资金文分配表（2023.9.12制表）'!U26</f>
        <v>1.15</v>
      </c>
    </row>
    <row r="26" ht="19" customHeight="1" spans="1:12">
      <c r="A26" s="6">
        <v>20</v>
      </c>
      <c r="B26" s="6" t="s">
        <v>36</v>
      </c>
      <c r="C26" s="10">
        <f>SUM('[1]2023年秋学生资助审批表（2023.9.12）'!G32:G35)</f>
        <v>1126</v>
      </c>
      <c r="D26" s="11">
        <f>'[1]2023年秋学生资助审批表（2023.9.12）'!H26</f>
        <v>0</v>
      </c>
      <c r="E26" s="11">
        <f>'[1]2023年秋学生资助审批表（2023.9.12）'!K26</f>
        <v>0</v>
      </c>
      <c r="F26" s="12">
        <f>'[1]2023年秋学生资助审批表（2023.9.12）'!N26</f>
        <v>0</v>
      </c>
      <c r="G26" s="13">
        <f>SUM('[1]2023年秋学生资助审批表（2023.9.12）'!P32:P35)</f>
        <v>165</v>
      </c>
      <c r="H26" s="12">
        <f>SUM('[1]2023年秋学生资助审批表（2023.9.12）'!S32:S35)</f>
        <v>4.125</v>
      </c>
      <c r="I26" s="12">
        <f>'[1]2023年秋义务教育阶段资金文分配表（2023.9.12制表）'!R27</f>
        <v>5.975</v>
      </c>
      <c r="J26" s="16">
        <f>'[1]2023年秋义务教育阶段资金文分配表（2023.9.12制表）'!S27</f>
        <v>165</v>
      </c>
      <c r="K26" s="12">
        <f>SUM('[1]2023年秋学生资助审批表（2023.9.12）'!J32:J35)</f>
        <v>4.125</v>
      </c>
      <c r="L26" s="12">
        <f>'[1]2023年秋义务教育阶段资金文分配表（2023.9.12制表）'!U27</f>
        <v>1.85</v>
      </c>
    </row>
    <row r="27" ht="19" customHeight="1" spans="1:12">
      <c r="A27" s="6">
        <v>21</v>
      </c>
      <c r="B27" s="6" t="s">
        <v>37</v>
      </c>
      <c r="C27" s="10">
        <f>SUM('[1]2023年秋学生资助审批表（2023.9.12）'!G48:G56)</f>
        <v>2349</v>
      </c>
      <c r="D27" s="11">
        <f>'[1]2023年秋学生资助审批表（2023.9.12）'!H27</f>
        <v>0</v>
      </c>
      <c r="E27" s="11">
        <f>'[1]2023年秋学生资助审批表（2023.9.12）'!K27</f>
        <v>0</v>
      </c>
      <c r="F27" s="12">
        <f>'[1]2023年秋学生资助审批表（2023.9.12）'!N27</f>
        <v>0</v>
      </c>
      <c r="G27" s="13">
        <f>SUM('[1]2023年秋学生资助审批表（2023.9.12）'!P48:P56)</f>
        <v>312</v>
      </c>
      <c r="H27" s="12">
        <f>SUM('[1]2023年秋学生资助审批表（2023.9.12）'!S48:S56)</f>
        <v>7.8</v>
      </c>
      <c r="I27" s="12">
        <f>'[1]2023年秋义务教育阶段资金文分配表（2023.9.12制表）'!R28</f>
        <v>8.77</v>
      </c>
      <c r="J27" s="16">
        <f>'[1]2023年秋义务教育阶段资金文分配表（2023.9.12制表）'!S28</f>
        <v>312</v>
      </c>
      <c r="K27" s="12">
        <f>SUM('[1]2023年秋学生资助审批表（2023.9.12）'!J48:J56)</f>
        <v>7.8</v>
      </c>
      <c r="L27" s="12">
        <f>'[1]2023年秋义务教育阶段资金文分配表（2023.9.12制表）'!U28</f>
        <v>0.97</v>
      </c>
    </row>
    <row r="28" ht="19" customHeight="1" spans="1:12">
      <c r="A28" s="6">
        <v>22</v>
      </c>
      <c r="B28" s="6" t="s">
        <v>38</v>
      </c>
      <c r="C28" s="10">
        <f>SUM('[1]2023年秋学生资助审批表（2023.9.12）'!G62:G69)</f>
        <v>2025</v>
      </c>
      <c r="D28" s="11">
        <f>SUM('[1]2023年秋学生资助审批表（2023.9.12）'!H62:H69)</f>
        <v>38</v>
      </c>
      <c r="E28" s="11">
        <f>SUM('[1]2023年秋学生资助审批表（2023.9.12）'!K62:K69)</f>
        <v>20</v>
      </c>
      <c r="F28" s="12">
        <f>SUM('[1]2023年秋学生资助审批表（2023.9.12）'!N62:N69)</f>
        <v>1</v>
      </c>
      <c r="G28" s="13">
        <f>SUM('[1]2023年秋学生资助审批表（2023.9.12）'!P62:P69)</f>
        <v>168</v>
      </c>
      <c r="H28" s="12">
        <f>SUM('[1]2023年秋学生资助审批表（2023.9.12）'!S62:S69)</f>
        <v>4.2</v>
      </c>
      <c r="I28" s="12">
        <f>'[1]2023年秋义务教育阶段资金文分配表（2023.9.12制表）'!R29</f>
        <v>7.725</v>
      </c>
      <c r="J28" s="16">
        <f>'[1]2023年秋义务教育阶段资金文分配表（2023.9.12制表）'!S29</f>
        <v>188</v>
      </c>
      <c r="K28" s="12">
        <f>SUM('[1]2023年秋学生资助审批表（2023.9.12）'!J62:J69)</f>
        <v>5.2</v>
      </c>
      <c r="L28" s="12">
        <f>'[1]2023年秋义务教育阶段资金文分配表（2023.9.12制表）'!U29</f>
        <v>2.525</v>
      </c>
    </row>
    <row r="29" ht="19" customHeight="1" spans="1:12">
      <c r="A29" s="6">
        <v>23</v>
      </c>
      <c r="B29" s="6" t="s">
        <v>39</v>
      </c>
      <c r="C29" s="10">
        <f>SUM('[1]2023年秋学生资助审批表（2023.9.12）'!G41:G47)</f>
        <v>652</v>
      </c>
      <c r="D29" s="11">
        <f>'[1]2023年秋学生资助审批表（2023.9.12）'!H29</f>
        <v>0</v>
      </c>
      <c r="E29" s="11">
        <f>'[1]2023年秋学生资助审批表（2023.9.12）'!K29</f>
        <v>0</v>
      </c>
      <c r="F29" s="12">
        <f>'[1]2023年秋学生资助审批表（2023.9.12）'!N29</f>
        <v>0</v>
      </c>
      <c r="G29" s="13">
        <f>SUM('[1]2023年秋学生资助审批表（2023.9.12）'!P41:P47)</f>
        <v>135</v>
      </c>
      <c r="H29" s="12">
        <f>SUM('[1]2023年秋学生资助审批表（2023.9.12）'!S41:S47)</f>
        <v>3.375</v>
      </c>
      <c r="I29" s="12">
        <f>'[1]2023年秋义务教育阶段资金文分配表（2023.9.12制表）'!R30</f>
        <v>4.85</v>
      </c>
      <c r="J29" s="16">
        <f>'[1]2023年秋义务教育阶段资金文分配表（2023.9.12制表）'!S30</f>
        <v>135</v>
      </c>
      <c r="K29" s="12">
        <f>SUM('[1]2023年秋学生资助审批表（2023.9.12）'!J41:J47)</f>
        <v>3.375</v>
      </c>
      <c r="L29" s="12">
        <f>'[1]2023年秋义务教育阶段资金文分配表（2023.9.12制表）'!U30</f>
        <v>1.475</v>
      </c>
    </row>
    <row r="30" ht="19" customHeight="1" spans="1:12">
      <c r="A30" s="6">
        <v>24</v>
      </c>
      <c r="B30" s="6" t="s">
        <v>40</v>
      </c>
      <c r="C30" s="10">
        <f>SUM('[1]2023年秋学生资助审批表（2023.9.12）'!G24:G31)</f>
        <v>1746</v>
      </c>
      <c r="D30" s="11">
        <f>SUM('[1]2023年秋学生资助审批表（2023.9.12）'!H24:H31)</f>
        <v>97</v>
      </c>
      <c r="E30" s="11">
        <f>SUM('[1]2023年秋学生资助审批表（2023.9.12）'!K24:K31)</f>
        <v>50</v>
      </c>
      <c r="F30" s="12">
        <f>SUM('[1]2023年秋学生资助审批表（2023.9.12）'!N24:N31)</f>
        <v>2.5</v>
      </c>
      <c r="G30" s="13">
        <f>SUM('[1]2023年秋学生资助审批表（2023.9.12）'!P24:P31)</f>
        <v>336</v>
      </c>
      <c r="H30" s="12">
        <f>SUM('[1]2023年秋学生资助审批表（2023.9.12）'!S24:S31)</f>
        <v>8.4</v>
      </c>
      <c r="I30" s="12">
        <f>'[1]2023年秋义务教育阶段资金文分配表（2023.9.12制表）'!R31</f>
        <v>11.9</v>
      </c>
      <c r="J30" s="16">
        <f>'[1]2023年秋义务教育阶段资金文分配表（2023.9.12制表）'!S31</f>
        <v>386</v>
      </c>
      <c r="K30" s="12">
        <f>SUM('[1]2023年秋学生资助审批表（2023.9.12）'!J24:J31)</f>
        <v>10.9</v>
      </c>
      <c r="L30" s="12">
        <f>'[1]2023年秋义务教育阶段资金文分配表（2023.9.12制表）'!U31</f>
        <v>1</v>
      </c>
    </row>
    <row r="31" ht="19" customHeight="1" spans="1:12">
      <c r="A31" s="6">
        <v>25</v>
      </c>
      <c r="B31" s="6" t="s">
        <v>41</v>
      </c>
      <c r="C31" s="10">
        <f>SUM('[1]2023年秋学生资助审批表（2023.9.12）'!G57:G61)</f>
        <v>1219</v>
      </c>
      <c r="D31" s="11">
        <f>SUM('[1]2023年秋学生资助审批表（2023.9.12）'!H57:H61)</f>
        <v>0</v>
      </c>
      <c r="E31" s="11">
        <v>0</v>
      </c>
      <c r="F31" s="12">
        <v>0</v>
      </c>
      <c r="G31" s="13">
        <f>SUM('[1]2023年秋学生资助审批表（2023.9.12）'!P57:P61)</f>
        <v>248</v>
      </c>
      <c r="H31" s="12">
        <f>SUM('[1]2023年秋学生资助审批表（2023.9.12）'!S57:S61)</f>
        <v>6.2</v>
      </c>
      <c r="I31" s="12">
        <f>'[1]2023年秋义务教育阶段资金文分配表（2023.9.12制表）'!R32</f>
        <v>7.405</v>
      </c>
      <c r="J31" s="16">
        <f>'[1]2023年秋义务教育阶段资金文分配表（2023.9.12制表）'!S32</f>
        <v>248</v>
      </c>
      <c r="K31" s="12">
        <f>SUM('[1]2023年秋学生资助审批表（2023.9.12）'!J57:J61)</f>
        <v>6.2</v>
      </c>
      <c r="L31" s="12">
        <f>'[1]2023年秋义务教育阶段资金文分配表（2023.9.12制表）'!U32</f>
        <v>1.205</v>
      </c>
    </row>
    <row r="32" ht="19" customHeight="1" spans="1:12">
      <c r="A32" s="6">
        <v>26</v>
      </c>
      <c r="B32" s="6" t="s">
        <v>42</v>
      </c>
      <c r="C32" s="10">
        <f>SUM('[1]2023年秋学生资助审批表（2023.9.12）'!G70:G75)</f>
        <v>947</v>
      </c>
      <c r="D32" s="11">
        <f>SUM('[1]2023年秋学生资助审批表（2023.9.12）'!H70:H75)</f>
        <v>40</v>
      </c>
      <c r="E32" s="11">
        <f>SUM('[1]2023年秋学生资助审批表（2023.9.12）'!K70:K75)</f>
        <v>20</v>
      </c>
      <c r="F32" s="12">
        <f>SUM('[1]2023年秋学生资助审批表（2023.9.12）'!N70:N75)</f>
        <v>1</v>
      </c>
      <c r="G32" s="13">
        <f>SUM('[1]2023年秋学生资助审批表（2023.9.12）'!P70:P75)</f>
        <v>164</v>
      </c>
      <c r="H32" s="12">
        <f>SUM('[1]2023年秋学生资助审批表（2023.9.12）'!S70:S75)</f>
        <v>4.1</v>
      </c>
      <c r="I32" s="12">
        <f>'[1]2023年秋义务教育阶段资金文分配表（2023.9.12制表）'!R33</f>
        <v>6.6</v>
      </c>
      <c r="J32" s="16">
        <f>'[1]2023年秋义务教育阶段资金文分配表（2023.9.12制表）'!S33</f>
        <v>184</v>
      </c>
      <c r="K32" s="12">
        <f>SUM('[1]2023年秋学生资助审批表（2023.9.12）'!J70:J75)</f>
        <v>5.1</v>
      </c>
      <c r="L32" s="12">
        <f>'[1]2023年秋义务教育阶段资金文分配表（2023.9.12制表）'!U33</f>
        <v>1.5</v>
      </c>
    </row>
    <row r="33" ht="19" customHeight="1" spans="1:12">
      <c r="A33" s="14" t="s">
        <v>43</v>
      </c>
      <c r="B33" s="7"/>
      <c r="C33" s="11">
        <f t="shared" ref="C33:L33" si="1">SUM(C19:C32)</f>
        <v>18061</v>
      </c>
      <c r="D33" s="11">
        <f t="shared" si="1"/>
        <v>660</v>
      </c>
      <c r="E33" s="11">
        <f t="shared" si="1"/>
        <v>338</v>
      </c>
      <c r="F33" s="12">
        <f t="shared" si="1"/>
        <v>16.9</v>
      </c>
      <c r="G33" s="11">
        <f t="shared" si="1"/>
        <v>2134</v>
      </c>
      <c r="H33" s="12">
        <f t="shared" si="1"/>
        <v>53.35</v>
      </c>
      <c r="I33" s="12">
        <f t="shared" si="1"/>
        <v>96.975</v>
      </c>
      <c r="J33" s="11">
        <f t="shared" si="1"/>
        <v>2472</v>
      </c>
      <c r="K33" s="12">
        <f t="shared" si="1"/>
        <v>70.25</v>
      </c>
      <c r="L33" s="12">
        <f t="shared" si="1"/>
        <v>26.725</v>
      </c>
    </row>
    <row r="34" ht="19" customHeight="1" spans="1:12">
      <c r="A34" s="14" t="s">
        <v>44</v>
      </c>
      <c r="B34" s="7"/>
      <c r="C34" s="11">
        <f t="shared" ref="C34:L34" si="2">C18+C33</f>
        <v>26731</v>
      </c>
      <c r="D34" s="11">
        <f t="shared" si="2"/>
        <v>8508</v>
      </c>
      <c r="E34" s="11">
        <f t="shared" si="2"/>
        <v>4547</v>
      </c>
      <c r="F34" s="12">
        <f t="shared" si="2"/>
        <v>279.9625</v>
      </c>
      <c r="G34" s="11">
        <f t="shared" si="2"/>
        <v>2191</v>
      </c>
      <c r="H34" s="12">
        <f t="shared" si="2"/>
        <v>55.13125</v>
      </c>
      <c r="I34" s="12">
        <f t="shared" si="2"/>
        <v>391.04275</v>
      </c>
      <c r="J34" s="11">
        <f t="shared" si="2"/>
        <v>6738</v>
      </c>
      <c r="K34" s="12">
        <f t="shared" si="2"/>
        <v>335.09375</v>
      </c>
      <c r="L34" s="12">
        <f t="shared" si="2"/>
        <v>55.949</v>
      </c>
    </row>
    <row r="35" ht="19" customHeight="1" spans="1:12">
      <c r="A35" s="14" t="s">
        <v>45</v>
      </c>
      <c r="B35" s="7"/>
      <c r="C35" s="7"/>
      <c r="D35" s="7"/>
      <c r="E35" s="7"/>
      <c r="F35" s="7"/>
      <c r="G35" s="7"/>
      <c r="H35" s="7"/>
      <c r="I35" s="17">
        <f>K34</f>
        <v>335.09375</v>
      </c>
      <c r="J35" s="7"/>
      <c r="K35" s="7"/>
      <c r="L35" s="7"/>
    </row>
  </sheetData>
  <mergeCells count="21">
    <mergeCell ref="A1:L1"/>
    <mergeCell ref="A2:L2"/>
    <mergeCell ref="E3:F3"/>
    <mergeCell ref="G3:H3"/>
    <mergeCell ref="A18:B18"/>
    <mergeCell ref="A33:B33"/>
    <mergeCell ref="A34:B34"/>
    <mergeCell ref="A35:H35"/>
    <mergeCell ref="I35:L35"/>
    <mergeCell ref="A3:A5"/>
    <mergeCell ref="B3:B5"/>
    <mergeCell ref="C3:C5"/>
    <mergeCell ref="D3:D5"/>
    <mergeCell ref="E4:E5"/>
    <mergeCell ref="F4:F5"/>
    <mergeCell ref="G4:G5"/>
    <mergeCell ref="H4:H5"/>
    <mergeCell ref="I3:I5"/>
    <mergeCell ref="J3:J5"/>
    <mergeCell ref="K3:K5"/>
    <mergeCell ref="L3:L5"/>
  </mergeCells>
  <printOptions horizontalCentered="1"/>
  <pageMargins left="0.251388888888889" right="0.251388888888889" top="0.751388888888889" bottom="0.751388888888889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2023-11-28T05:59:05Z</dcterms:created>
  <dcterms:modified xsi:type="dcterms:W3CDTF">2023-11-28T06:07:16Z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1FD5A4803BA94DA0AE9C9ABB7640FBBC</vt:lpwstr>
  </property>
  <property fmtid="{D5CDD505-2E9C-101B-9397-08002B2CF9AE}" pid="3" name="KSOProductBuildVer">
    <vt:lpwstr>2052-11.8.2.12055</vt:lpwstr>
  </property>
</Properties>
</file>